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256" windowHeight="12132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B202" i="1" l="1"/>
  <c r="A202" i="1"/>
  <c r="L201" i="1"/>
  <c r="L202" i="1" s="1"/>
  <c r="J201" i="1"/>
  <c r="I201" i="1"/>
  <c r="H201" i="1"/>
  <c r="G201" i="1"/>
  <c r="F201" i="1"/>
  <c r="B192" i="1"/>
  <c r="A192" i="1"/>
  <c r="L191" i="1"/>
  <c r="J191" i="1"/>
  <c r="I191" i="1"/>
  <c r="H191" i="1"/>
  <c r="G191" i="1"/>
  <c r="F191" i="1"/>
  <c r="B183" i="1"/>
  <c r="A183" i="1"/>
  <c r="L182" i="1"/>
  <c r="L183" i="1" s="1"/>
  <c r="J182" i="1"/>
  <c r="I182" i="1"/>
  <c r="H182" i="1"/>
  <c r="G182" i="1"/>
  <c r="F182" i="1"/>
  <c r="B173" i="1"/>
  <c r="A173" i="1"/>
  <c r="L172" i="1"/>
  <c r="J172" i="1"/>
  <c r="I172" i="1"/>
  <c r="H172" i="1"/>
  <c r="G172" i="1"/>
  <c r="F172" i="1"/>
  <c r="B164" i="1"/>
  <c r="A164" i="1"/>
  <c r="L163" i="1"/>
  <c r="J163" i="1"/>
  <c r="I163" i="1"/>
  <c r="H163" i="1"/>
  <c r="G163" i="1"/>
  <c r="F163" i="1"/>
  <c r="B154" i="1"/>
  <c r="A154" i="1"/>
  <c r="L153" i="1"/>
  <c r="J153" i="1"/>
  <c r="I153" i="1"/>
  <c r="H153" i="1"/>
  <c r="G153" i="1"/>
  <c r="F153" i="1"/>
  <c r="B145" i="1"/>
  <c r="A145" i="1"/>
  <c r="L144" i="1"/>
  <c r="J144" i="1"/>
  <c r="I144" i="1"/>
  <c r="H144" i="1"/>
  <c r="G144" i="1"/>
  <c r="F144" i="1"/>
  <c r="B134" i="1"/>
  <c r="A134" i="1"/>
  <c r="L133" i="1"/>
  <c r="J133" i="1"/>
  <c r="I133" i="1"/>
  <c r="H133" i="1"/>
  <c r="G133" i="1"/>
  <c r="F133" i="1"/>
  <c r="B125" i="1"/>
  <c r="A125" i="1"/>
  <c r="L124" i="1"/>
  <c r="J124" i="1"/>
  <c r="I124" i="1"/>
  <c r="H124" i="1"/>
  <c r="G124" i="1"/>
  <c r="F124" i="1"/>
  <c r="B114" i="1"/>
  <c r="A114" i="1"/>
  <c r="L113" i="1"/>
  <c r="J113" i="1"/>
  <c r="I113" i="1"/>
  <c r="H113" i="1"/>
  <c r="G113" i="1"/>
  <c r="F113" i="1"/>
  <c r="B105" i="1"/>
  <c r="A105" i="1"/>
  <c r="L104" i="1"/>
  <c r="J104" i="1"/>
  <c r="I104" i="1"/>
  <c r="H104" i="1"/>
  <c r="G104" i="1"/>
  <c r="F104" i="1"/>
  <c r="B94" i="1"/>
  <c r="A94" i="1"/>
  <c r="L93" i="1"/>
  <c r="J93" i="1"/>
  <c r="I93" i="1"/>
  <c r="H93" i="1"/>
  <c r="G93" i="1"/>
  <c r="F93" i="1"/>
  <c r="B85" i="1"/>
  <c r="A85" i="1"/>
  <c r="L84" i="1"/>
  <c r="L85" i="1" s="1"/>
  <c r="J84" i="1"/>
  <c r="I84" i="1"/>
  <c r="H84" i="1"/>
  <c r="G84" i="1"/>
  <c r="F84" i="1"/>
  <c r="F85" i="1" s="1"/>
  <c r="B74" i="1"/>
  <c r="A74" i="1"/>
  <c r="L73" i="1"/>
  <c r="J73" i="1"/>
  <c r="I73" i="1"/>
  <c r="H73" i="1"/>
  <c r="G73" i="1"/>
  <c r="F73" i="1"/>
  <c r="B65" i="1"/>
  <c r="A65" i="1"/>
  <c r="L64" i="1"/>
  <c r="J64" i="1"/>
  <c r="I64" i="1"/>
  <c r="H64" i="1"/>
  <c r="G64" i="1"/>
  <c r="F64" i="1"/>
  <c r="B54" i="1"/>
  <c r="A54" i="1"/>
  <c r="L53" i="1"/>
  <c r="J53" i="1"/>
  <c r="I53" i="1"/>
  <c r="H53" i="1"/>
  <c r="G53" i="1"/>
  <c r="F53" i="1"/>
  <c r="B45" i="1"/>
  <c r="A45" i="1"/>
  <c r="L44" i="1"/>
  <c r="J44" i="1"/>
  <c r="I44" i="1"/>
  <c r="H44" i="1"/>
  <c r="H45" i="1" s="1"/>
  <c r="G44" i="1"/>
  <c r="G45" i="1" s="1"/>
  <c r="F44" i="1"/>
  <c r="B34" i="1"/>
  <c r="A34" i="1"/>
  <c r="L33" i="1"/>
  <c r="J33" i="1"/>
  <c r="I33" i="1"/>
  <c r="H33" i="1"/>
  <c r="G33" i="1"/>
  <c r="F33" i="1"/>
  <c r="B25" i="1"/>
  <c r="A25" i="1"/>
  <c r="L24" i="1"/>
  <c r="J24" i="1"/>
  <c r="I24" i="1"/>
  <c r="H24" i="1"/>
  <c r="G24" i="1"/>
  <c r="G25" i="1" s="1"/>
  <c r="F24" i="1"/>
  <c r="B14" i="1"/>
  <c r="A14" i="1"/>
  <c r="L13" i="1"/>
  <c r="J13" i="1"/>
  <c r="I13" i="1"/>
  <c r="H13" i="1"/>
  <c r="G13" i="1"/>
  <c r="F13" i="1"/>
  <c r="I202" i="1" l="1"/>
  <c r="H183" i="1"/>
  <c r="J183" i="1"/>
  <c r="J164" i="1"/>
  <c r="L145" i="1"/>
  <c r="L65" i="1"/>
  <c r="J65" i="1"/>
  <c r="L45" i="1"/>
  <c r="F202" i="1"/>
  <c r="J202" i="1"/>
  <c r="F183" i="1"/>
  <c r="I183" i="1"/>
  <c r="G183" i="1"/>
  <c r="H202" i="1"/>
  <c r="L164" i="1"/>
  <c r="J125" i="1"/>
  <c r="L105" i="1"/>
  <c r="J105" i="1"/>
  <c r="J85" i="1"/>
  <c r="J45" i="1"/>
  <c r="L25" i="1"/>
  <c r="G85" i="1"/>
  <c r="I45" i="1"/>
  <c r="I65" i="1"/>
  <c r="G105" i="1"/>
  <c r="F145" i="1"/>
  <c r="H105" i="1"/>
  <c r="G145" i="1"/>
  <c r="I105" i="1"/>
  <c r="I125" i="1"/>
  <c r="G164" i="1"/>
  <c r="H164" i="1"/>
  <c r="F25" i="1"/>
  <c r="L125" i="1"/>
  <c r="I164" i="1"/>
  <c r="G202" i="1"/>
  <c r="F164" i="1"/>
  <c r="I145" i="1"/>
  <c r="J145" i="1"/>
  <c r="H145" i="1"/>
  <c r="H125" i="1"/>
  <c r="F125" i="1"/>
  <c r="G125" i="1"/>
  <c r="F105" i="1"/>
  <c r="I85" i="1"/>
  <c r="H85" i="1"/>
  <c r="H65" i="1"/>
  <c r="G65" i="1"/>
  <c r="F65" i="1"/>
  <c r="F45" i="1"/>
  <c r="I25" i="1"/>
  <c r="J25" i="1"/>
  <c r="H25" i="1"/>
  <c r="L203" i="1" l="1"/>
  <c r="J203" i="1"/>
  <c r="G203" i="1"/>
  <c r="I203" i="1"/>
  <c r="H203" i="1"/>
  <c r="F203" i="1"/>
</calcChain>
</file>

<file path=xl/sharedStrings.xml><?xml version="1.0" encoding="utf-8"?>
<sst xmlns="http://schemas.openxmlformats.org/spreadsheetml/2006/main" count="236" uniqueCount="76">
  <si>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</si>
  <si>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</si>
  <si>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</si>
  <si>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</si>
  <si>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</si>
  <si>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</si>
  <si>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</si>
  <si>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</si>
  <si>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</si>
  <si>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</si>
  <si>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</si>
  <si>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</si>
  <si>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</si>
  <si>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</si>
  <si>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</si>
  <si>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</si>
  <si>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</si>
  <si>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</si>
  <si>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</si>
  <si>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</si>
  <si>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</si>
  <si>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</si>
  <si>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</si>
  <si>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</si>
  <si>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</si>
  <si>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</si>
  <si>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</si>
  <si>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гарнир</t>
  </si>
  <si>
    <t>напиток</t>
  </si>
  <si>
    <t>хлеб бел.</t>
  </si>
  <si>
    <t>итого</t>
  </si>
  <si>
    <t>Вес блюда, г</t>
  </si>
  <si>
    <t>Цена</t>
  </si>
  <si>
    <t>день</t>
  </si>
  <si>
    <t>месяц</t>
  </si>
  <si>
    <t>год</t>
  </si>
  <si>
    <t>Борщ с капустой на бульоне  со сметаной</t>
  </si>
  <si>
    <t>Чай с сахаром</t>
  </si>
  <si>
    <t>Икра кабачковая</t>
  </si>
  <si>
    <t>Компот из смеси сухофруктов</t>
  </si>
  <si>
    <t>Салат витаминный</t>
  </si>
  <si>
    <t xml:space="preserve">Рассольник Ленинградский </t>
  </si>
  <si>
    <t>Макаронные изделия</t>
  </si>
  <si>
    <t xml:space="preserve">Котлета </t>
  </si>
  <si>
    <t>Суп картофельный с макаронными изделиями</t>
  </si>
  <si>
    <t>Каша гречневая</t>
  </si>
  <si>
    <t>МБОУ СОШ с.Тахта</t>
  </si>
  <si>
    <t>Петерс Т.Г</t>
  </si>
  <si>
    <t>Директор МБОУ СОШ с.Тахта</t>
  </si>
  <si>
    <t>Салат из свежих огурцов</t>
  </si>
  <si>
    <t>Суп картофельный с фрикадельками</t>
  </si>
  <si>
    <t>Картофельное пюре</t>
  </si>
  <si>
    <t>Курица отварная</t>
  </si>
  <si>
    <t>Свекольник</t>
  </si>
  <si>
    <t>Печень тушеная в соусе</t>
  </si>
  <si>
    <t>Суп картофельный с бобовыми</t>
  </si>
  <si>
    <t>Салат из свежих помидоров</t>
  </si>
  <si>
    <t>Щи из свежей капусты</t>
  </si>
  <si>
    <t>Каша рисовая</t>
  </si>
  <si>
    <t>Соус томатный</t>
  </si>
  <si>
    <t>Винегрет</t>
  </si>
  <si>
    <t>Суп крестьянский с крупой</t>
  </si>
  <si>
    <t>Апельсин</t>
  </si>
  <si>
    <t>Плов из говядины</t>
  </si>
  <si>
    <t>Гуляш из отварной говядины</t>
  </si>
  <si>
    <t>Жаркое по-домашнему</t>
  </si>
  <si>
    <t>Свежий помидор</t>
  </si>
  <si>
    <t>Печень по-строгановски</t>
  </si>
  <si>
    <t>Кисель из свежих яблок</t>
  </si>
  <si>
    <t>Компот из свежих плодов</t>
  </si>
  <si>
    <t>Суп-лапша домашняя</t>
  </si>
  <si>
    <t>1 блюдо</t>
  </si>
  <si>
    <t>хлеб  пшеничный</t>
  </si>
  <si>
    <t>2 блюдо</t>
  </si>
  <si>
    <t>соус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</si>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</sst>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_-* #,##0_р_._-;\-* #,##0_р_._-;_-* &quot;-&quot;??_р_._-;_-@_-"/>
    <numFmt numFmtId="167" formatCode="_-* #,##0.00_р_._-;\-* #,##0.00_р_._-;_-* &quot;-&quot;??_р_._-;_-@_-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D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167" fontId="13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2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64" fontId="0" fillId="4" borderId="2" xfId="0" applyNumberFormat="1" applyFill="1" applyBorder="1" applyAlignment="1" applyProtection="1">
      <alignment horizontal="center"/>
      <protection locked="0"/>
    </xf>
    <xf numFmtId="1" fontId="0" fillId="4" borderId="17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/>
    <xf numFmtId="0" fontId="1" fillId="0" borderId="1" xfId="0" applyFont="1" applyBorder="1"/>
    <xf numFmtId="1" fontId="12" fillId="4" borderId="2" xfId="1" applyNumberFormat="1" applyFill="1" applyBorder="1" applyProtection="1">
      <protection locked="0"/>
    </xf>
    <xf numFmtId="164" fontId="12" fillId="4" borderId="2" xfId="1" applyNumberFormat="1" applyFill="1" applyBorder="1" applyProtection="1">
      <protection locked="0"/>
    </xf>
    <xf numFmtId="164" fontId="12" fillId="4" borderId="17" xfId="1" applyNumberFormat="1" applyFill="1" applyBorder="1" applyProtection="1">
      <protection locked="0"/>
    </xf>
    <xf numFmtId="164" fontId="3" fillId="4" borderId="2" xfId="1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1" fontId="12" fillId="4" borderId="4" xfId="1" applyNumberFormat="1" applyFill="1" applyBorder="1" applyAlignment="1" applyProtection="1">
      <alignment horizontal="center"/>
      <protection locked="0"/>
    </xf>
    <xf numFmtId="1" fontId="12" fillId="4" borderId="2" xfId="1" applyNumberFormat="1" applyFill="1" applyBorder="1" applyAlignment="1" applyProtection="1">
      <alignment horizontal="center"/>
      <protection locked="0"/>
    </xf>
    <xf numFmtId="0" fontId="3" fillId="4" borderId="2" xfId="1" applyFont="1" applyFill="1" applyBorder="1" applyAlignment="1" applyProtection="1">
      <alignment horizontal="center" vertical="top" wrapText="1"/>
      <protection locked="0"/>
    </xf>
    <xf numFmtId="0" fontId="3" fillId="5" borderId="2" xfId="1" applyFont="1" applyFill="1" applyBorder="1" applyAlignment="1" applyProtection="1">
      <alignment horizontal="center" vertical="top" wrapText="1"/>
      <protection locked="0"/>
    </xf>
    <xf numFmtId="164" fontId="12" fillId="4" borderId="2" xfId="1" applyNumberFormat="1" applyFill="1" applyBorder="1" applyAlignment="1" applyProtection="1">
      <alignment horizontal="center"/>
      <protection locked="0"/>
    </xf>
    <xf numFmtId="164" fontId="12" fillId="4" borderId="4" xfId="1" applyNumberFormat="1" applyFill="1" applyBorder="1" applyAlignment="1" applyProtection="1">
      <alignment horizontal="center"/>
      <protection locked="0"/>
    </xf>
    <xf numFmtId="164" fontId="12" fillId="4" borderId="23" xfId="1" applyNumberFormat="1" applyFill="1" applyBorder="1" applyAlignment="1" applyProtection="1">
      <alignment horizontal="center"/>
      <protection locked="0"/>
    </xf>
    <xf numFmtId="164" fontId="12" fillId="4" borderId="17" xfId="1" applyNumberFormat="1" applyFill="1" applyBorder="1" applyAlignment="1" applyProtection="1">
      <alignment horizontal="center"/>
      <protection locked="0"/>
    </xf>
    <xf numFmtId="2" fontId="12" fillId="4" borderId="2" xfId="1" applyNumberFormat="1" applyFill="1" applyBorder="1" applyAlignment="1" applyProtection="1">
      <alignment horizontal="center"/>
      <protection locked="0"/>
    </xf>
    <xf numFmtId="165" fontId="12" fillId="4" borderId="17" xfId="1" applyNumberFormat="1" applyFill="1" applyBorder="1" applyAlignment="1" applyProtection="1">
      <alignment horizontal="center"/>
      <protection locked="0"/>
    </xf>
    <xf numFmtId="2" fontId="12" fillId="4" borderId="17" xfId="1" applyNumberFormat="1" applyFill="1" applyBorder="1" applyAlignment="1" applyProtection="1">
      <alignment horizontal="center"/>
      <protection locked="0"/>
    </xf>
    <xf numFmtId="165" fontId="12" fillId="4" borderId="1" xfId="1" applyNumberFormat="1" applyFill="1" applyBorder="1" applyAlignment="1" applyProtection="1">
      <alignment horizontal="center"/>
      <protection locked="0"/>
    </xf>
    <xf numFmtId="2" fontId="12" fillId="4" borderId="1" xfId="1" applyNumberFormat="1" applyFill="1" applyBorder="1" applyAlignment="1" applyProtection="1">
      <alignment horizontal="center"/>
      <protection locked="0"/>
    </xf>
    <xf numFmtId="165" fontId="12" fillId="4" borderId="15" xfId="1" applyNumberFormat="1" applyFill="1" applyBorder="1" applyAlignment="1" applyProtection="1">
      <alignment horizontal="center"/>
      <protection locked="0"/>
    </xf>
    <xf numFmtId="1" fontId="12" fillId="4" borderId="1" xfId="1" applyNumberFormat="1" applyFill="1" applyBorder="1" applyAlignment="1" applyProtection="1">
      <alignment horizontal="center"/>
      <protection locked="0"/>
    </xf>
    <xf numFmtId="1" fontId="12" fillId="4" borderId="17" xfId="1" applyNumberFormat="1" applyFill="1" applyBorder="1" applyAlignment="1" applyProtection="1">
      <alignment horizontal="center"/>
      <protection locked="0"/>
    </xf>
    <xf numFmtId="166" fontId="12" fillId="4" borderId="4" xfId="2" applyNumberFormat="1" applyFont="1" applyFill="1" applyBorder="1" applyAlignment="1" applyProtection="1">
      <alignment horizontal="center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abSelected="1"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F60" sqref="F6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7" t="s">
        <v>46</v>
      </c>
      <c r="D1" s="88"/>
      <c r="E1" s="88"/>
      <c r="F1" s="12" t="s">
        <v>16</v>
      </c>
      <c r="G1" s="2" t="s">
        <v>17</v>
      </c>
      <c r="H1" s="89" t="s">
        <v>48</v>
      </c>
      <c r="I1" s="89"/>
      <c r="J1" s="89"/>
      <c r="K1" s="89"/>
    </row>
    <row r="2" spans="1:12" ht="17.399999999999999" x14ac:dyDescent="0.25">
      <c r="A2" s="35" t="s">
        <v>6</v>
      </c>
      <c r="C2" s="2"/>
      <c r="G2" s="2" t="s">
        <v>18</v>
      </c>
      <c r="H2" s="89" t="s">
        <v>47</v>
      </c>
      <c r="I2" s="89"/>
      <c r="J2" s="89"/>
      <c r="K2" s="89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50"/>
    </row>
    <row r="4" spans="1:12" x14ac:dyDescent="0.25">
      <c r="C4" s="2"/>
      <c r="D4" s="4"/>
      <c r="H4" s="47" t="s">
        <v>33</v>
      </c>
      <c r="I4" s="47" t="s">
        <v>34</v>
      </c>
      <c r="J4" s="47" t="s">
        <v>35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32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30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49</v>
      </c>
      <c r="F14" s="43">
        <v>60</v>
      </c>
      <c r="G14" s="72">
        <v>2.9</v>
      </c>
      <c r="H14" s="72">
        <v>0.4</v>
      </c>
      <c r="I14" s="73">
        <v>9.5</v>
      </c>
      <c r="J14" s="67">
        <v>36</v>
      </c>
      <c r="K14" s="44">
        <v>16</v>
      </c>
      <c r="L14" s="43">
        <v>48</v>
      </c>
    </row>
    <row r="15" spans="1:12" ht="14.4" x14ac:dyDescent="0.3">
      <c r="A15" s="23"/>
      <c r="B15" s="15"/>
      <c r="C15" s="11"/>
      <c r="D15" s="7" t="s">
        <v>71</v>
      </c>
      <c r="E15" s="42" t="s">
        <v>36</v>
      </c>
      <c r="F15" s="43">
        <v>250</v>
      </c>
      <c r="G15" s="72">
        <v>2</v>
      </c>
      <c r="H15" s="72">
        <v>6.2</v>
      </c>
      <c r="I15" s="73">
        <v>42.5</v>
      </c>
      <c r="J15" s="67">
        <v>529</v>
      </c>
      <c r="K15" s="44">
        <v>110</v>
      </c>
      <c r="L15" s="43">
        <v>67.8</v>
      </c>
    </row>
    <row r="16" spans="1:12" ht="14.4" x14ac:dyDescent="0.3">
      <c r="A16" s="23"/>
      <c r="B16" s="15"/>
      <c r="C16" s="11"/>
      <c r="D16" s="7" t="s">
        <v>73</v>
      </c>
      <c r="E16" s="42" t="s">
        <v>63</v>
      </c>
      <c r="F16" s="43">
        <v>250</v>
      </c>
      <c r="G16" s="71">
        <v>11.8</v>
      </c>
      <c r="H16" s="71">
        <v>17.2</v>
      </c>
      <c r="I16" s="74">
        <v>72.5</v>
      </c>
      <c r="J16" s="68">
        <v>709</v>
      </c>
      <c r="K16" s="44">
        <v>443</v>
      </c>
      <c r="L16" s="43">
        <v>60.5</v>
      </c>
    </row>
    <row r="17" spans="1:12" ht="14.4" x14ac:dyDescent="0.3">
      <c r="A17" s="23"/>
      <c r="B17" s="15"/>
      <c r="C17" s="11"/>
      <c r="D17" s="7"/>
      <c r="E17" s="42"/>
      <c r="F17" s="43"/>
      <c r="G17" s="71"/>
      <c r="H17" s="75"/>
      <c r="I17" s="76"/>
      <c r="J17" s="71"/>
      <c r="K17" s="44"/>
      <c r="L17" s="43"/>
    </row>
    <row r="18" spans="1:12" ht="14.4" x14ac:dyDescent="0.3">
      <c r="A18" s="23"/>
      <c r="B18" s="15"/>
      <c r="C18" s="11"/>
      <c r="D18" s="7"/>
      <c r="E18" s="42"/>
      <c r="F18" s="43"/>
      <c r="G18" s="75"/>
      <c r="H18" s="71"/>
      <c r="I18" s="77"/>
      <c r="J18" s="71"/>
      <c r="K18" s="44"/>
      <c r="L18" s="43"/>
    </row>
    <row r="19" spans="1:12" ht="14.4" x14ac:dyDescent="0.3">
      <c r="A19" s="23"/>
      <c r="B19" s="15"/>
      <c r="C19" s="11"/>
      <c r="D19" s="7" t="s">
        <v>22</v>
      </c>
      <c r="E19" s="42" t="s">
        <v>37</v>
      </c>
      <c r="F19" s="43">
        <v>200</v>
      </c>
      <c r="G19" s="71">
        <v>0.2</v>
      </c>
      <c r="H19" s="68">
        <v>0</v>
      </c>
      <c r="I19" s="74">
        <v>9.1</v>
      </c>
      <c r="J19" s="68">
        <v>36</v>
      </c>
      <c r="K19" s="44">
        <v>685</v>
      </c>
      <c r="L19" s="43">
        <v>3.8</v>
      </c>
    </row>
    <row r="20" spans="1:12" ht="14.4" x14ac:dyDescent="0.3">
      <c r="A20" s="23"/>
      <c r="B20" s="15"/>
      <c r="C20" s="11"/>
      <c r="D20" s="7" t="s">
        <v>29</v>
      </c>
      <c r="E20" s="42" t="s">
        <v>72</v>
      </c>
      <c r="F20" s="43">
        <v>30</v>
      </c>
      <c r="G20" s="71">
        <v>7.9</v>
      </c>
      <c r="H20" s="71">
        <v>1</v>
      </c>
      <c r="I20" s="74">
        <v>58.3</v>
      </c>
      <c r="J20" s="68">
        <v>246</v>
      </c>
      <c r="K20" s="44"/>
      <c r="L20" s="43">
        <v>6</v>
      </c>
    </row>
    <row r="21" spans="1:12" ht="14.4" x14ac:dyDescent="0.3">
      <c r="A21" s="23"/>
      <c r="B21" s="15"/>
      <c r="C21" s="11"/>
      <c r="D21" s="7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3"/>
      <c r="B23" s="15"/>
      <c r="C23" s="11"/>
      <c r="D23" s="6"/>
      <c r="E23" s="42"/>
      <c r="F23" s="43"/>
      <c r="G23" s="43"/>
      <c r="H23" s="43"/>
      <c r="I23" s="43"/>
      <c r="J23" s="43"/>
      <c r="K23" s="44"/>
      <c r="L23" s="43"/>
    </row>
    <row r="24" spans="1:12" ht="14.4" x14ac:dyDescent="0.3">
      <c r="A24" s="24"/>
      <c r="B24" s="17"/>
      <c r="C24" s="8"/>
      <c r="D24" s="18" t="s">
        <v>30</v>
      </c>
      <c r="E24" s="9"/>
      <c r="F24" s="19">
        <f>SUM(F14:F23)</f>
        <v>790</v>
      </c>
      <c r="G24" s="19">
        <f t="shared" ref="G24:J24" si="2">SUM(G14:G23)</f>
        <v>24.800000000000004</v>
      </c>
      <c r="H24" s="19">
        <f t="shared" si="2"/>
        <v>24.8</v>
      </c>
      <c r="I24" s="19">
        <f t="shared" si="2"/>
        <v>191.89999999999998</v>
      </c>
      <c r="J24" s="19">
        <f t="shared" si="2"/>
        <v>1556</v>
      </c>
      <c r="K24" s="25"/>
      <c r="L24" s="19">
        <f t="shared" ref="L24" si="3">SUM(L14:L23)</f>
        <v>186.10000000000002</v>
      </c>
    </row>
    <row r="25" spans="1:12" ht="14.4" x14ac:dyDescent="0.25">
      <c r="A25" s="29">
        <f>A6</f>
        <v>1</v>
      </c>
      <c r="B25" s="30">
        <f>B6</f>
        <v>1</v>
      </c>
      <c r="C25" s="84" t="s">
        <v>4</v>
      </c>
      <c r="D25" s="85"/>
      <c r="E25" s="31"/>
      <c r="F25" s="32">
        <f>F13+F24</f>
        <v>790</v>
      </c>
      <c r="G25" s="32">
        <f t="shared" ref="G25:J25" si="4">G13+G24</f>
        <v>24.800000000000004</v>
      </c>
      <c r="H25" s="32">
        <f t="shared" si="4"/>
        <v>24.8</v>
      </c>
      <c r="I25" s="32">
        <f t="shared" si="4"/>
        <v>191.89999999999998</v>
      </c>
      <c r="J25" s="32">
        <f t="shared" si="4"/>
        <v>1556</v>
      </c>
      <c r="K25" s="32"/>
      <c r="L25" s="32">
        <f t="shared" ref="L25" si="5">L13+L24</f>
        <v>186.10000000000002</v>
      </c>
    </row>
    <row r="26" spans="1:12" ht="14.4" x14ac:dyDescent="0.3">
      <c r="A26" s="14">
        <v>1</v>
      </c>
      <c r="B26" s="15">
        <v>2</v>
      </c>
      <c r="C26" s="22" t="s">
        <v>20</v>
      </c>
      <c r="D26" s="5" t="s">
        <v>21</v>
      </c>
      <c r="E26" s="39"/>
      <c r="F26" s="40"/>
      <c r="G26" s="40"/>
      <c r="H26" s="40"/>
      <c r="I26" s="40"/>
      <c r="J26" s="40"/>
      <c r="K26" s="41"/>
      <c r="L26" s="40"/>
    </row>
    <row r="27" spans="1:12" ht="14.4" x14ac:dyDescent="0.3">
      <c r="A27" s="14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22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7" t="s">
        <v>24</v>
      </c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4"/>
      <c r="B32" s="15"/>
      <c r="C32" s="11"/>
      <c r="D32" s="6"/>
      <c r="E32" s="42"/>
      <c r="F32" s="43"/>
      <c r="G32" s="43"/>
      <c r="H32" s="43"/>
      <c r="I32" s="43"/>
      <c r="J32" s="43"/>
      <c r="K32" s="44"/>
      <c r="L32" s="43"/>
    </row>
    <row r="33" spans="1:12" ht="14.4" x14ac:dyDescent="0.3">
      <c r="A33" s="16"/>
      <c r="B33" s="17"/>
      <c r="C33" s="8"/>
      <c r="D33" s="18" t="s">
        <v>30</v>
      </c>
      <c r="E33" s="9"/>
      <c r="F33" s="19">
        <f>SUM(F26:F32)</f>
        <v>0</v>
      </c>
      <c r="G33" s="19">
        <f t="shared" ref="G33" si="6">SUM(G26:G32)</f>
        <v>0</v>
      </c>
      <c r="H33" s="19">
        <f t="shared" ref="H33" si="7">SUM(H26:H32)</f>
        <v>0</v>
      </c>
      <c r="I33" s="19">
        <f t="shared" ref="I33" si="8">SUM(I26:I32)</f>
        <v>0</v>
      </c>
      <c r="J33" s="19">
        <f t="shared" ref="J33:L33" si="9">SUM(J26:J32)</f>
        <v>0</v>
      </c>
      <c r="K33" s="25"/>
      <c r="L33" s="19">
        <f t="shared" si="9"/>
        <v>0</v>
      </c>
    </row>
    <row r="34" spans="1:12" ht="14.4" x14ac:dyDescent="0.3">
      <c r="A34" s="13">
        <f>A26</f>
        <v>1</v>
      </c>
      <c r="B34" s="13">
        <f>B26</f>
        <v>2</v>
      </c>
      <c r="C34" s="10" t="s">
        <v>25</v>
      </c>
      <c r="D34" s="7" t="s">
        <v>26</v>
      </c>
      <c r="E34" s="42" t="s">
        <v>56</v>
      </c>
      <c r="F34" s="43">
        <v>60</v>
      </c>
      <c r="G34" s="72">
        <v>2.9</v>
      </c>
      <c r="H34" s="72">
        <v>0.4</v>
      </c>
      <c r="I34" s="73">
        <v>9.5</v>
      </c>
      <c r="J34" s="69">
        <v>36</v>
      </c>
      <c r="K34" s="44">
        <v>19</v>
      </c>
      <c r="L34" s="43">
        <v>40</v>
      </c>
    </row>
    <row r="35" spans="1:12" ht="14.4" x14ac:dyDescent="0.3">
      <c r="A35" s="14"/>
      <c r="B35" s="15"/>
      <c r="C35" s="11"/>
      <c r="D35" s="7" t="s">
        <v>71</v>
      </c>
      <c r="E35" s="42" t="s">
        <v>44</v>
      </c>
      <c r="F35" s="43">
        <v>250</v>
      </c>
      <c r="G35" s="72">
        <v>5.5</v>
      </c>
      <c r="H35" s="72">
        <v>4</v>
      </c>
      <c r="I35" s="73">
        <v>10.1</v>
      </c>
      <c r="J35" s="72">
        <v>353.1</v>
      </c>
      <c r="K35" s="44">
        <v>140</v>
      </c>
      <c r="L35" s="43">
        <v>50.5</v>
      </c>
    </row>
    <row r="36" spans="1:12" ht="14.4" x14ac:dyDescent="0.3">
      <c r="A36" s="14"/>
      <c r="B36" s="15"/>
      <c r="C36" s="11"/>
      <c r="D36" s="7" t="s">
        <v>73</v>
      </c>
      <c r="E36" s="42" t="s">
        <v>64</v>
      </c>
      <c r="F36" s="43">
        <v>100</v>
      </c>
      <c r="G36" s="71">
        <v>8.1999999999999993</v>
      </c>
      <c r="H36" s="71">
        <v>5.9</v>
      </c>
      <c r="I36" s="74">
        <v>22.4</v>
      </c>
      <c r="J36" s="68">
        <v>288</v>
      </c>
      <c r="K36" s="44">
        <v>246</v>
      </c>
      <c r="L36" s="43">
        <v>75.900000000000006</v>
      </c>
    </row>
    <row r="37" spans="1:12" ht="14.4" x14ac:dyDescent="0.3">
      <c r="A37" s="14"/>
      <c r="B37" s="15"/>
      <c r="C37" s="11"/>
      <c r="D37" s="7"/>
      <c r="E37" s="42"/>
      <c r="F37" s="43"/>
      <c r="G37" s="69">
        <v>6.8</v>
      </c>
      <c r="H37" s="69">
        <v>6.7</v>
      </c>
      <c r="I37" s="69">
        <v>75.5</v>
      </c>
      <c r="J37" s="69">
        <v>512</v>
      </c>
      <c r="K37" s="44"/>
      <c r="L37" s="43"/>
    </row>
    <row r="38" spans="1:12" ht="14.4" x14ac:dyDescent="0.3">
      <c r="A38" s="14"/>
      <c r="B38" s="15"/>
      <c r="C38" s="11"/>
      <c r="D38" s="7" t="s">
        <v>27</v>
      </c>
      <c r="E38" s="42" t="s">
        <v>45</v>
      </c>
      <c r="F38" s="43">
        <v>180</v>
      </c>
      <c r="G38" s="71"/>
      <c r="H38" s="71"/>
      <c r="I38" s="74"/>
      <c r="J38" s="68"/>
      <c r="K38" s="44">
        <v>297</v>
      </c>
      <c r="L38" s="43">
        <v>27.2</v>
      </c>
    </row>
    <row r="39" spans="1:12" ht="14.4" x14ac:dyDescent="0.3">
      <c r="A39" s="14"/>
      <c r="B39" s="15"/>
      <c r="C39" s="11"/>
      <c r="D39" s="7" t="s">
        <v>28</v>
      </c>
      <c r="E39" s="42" t="s">
        <v>39</v>
      </c>
      <c r="F39" s="43">
        <v>200</v>
      </c>
      <c r="G39" s="71">
        <v>0.5</v>
      </c>
      <c r="H39" s="71">
        <v>0.1</v>
      </c>
      <c r="I39" s="74">
        <v>24.9</v>
      </c>
      <c r="J39" s="68">
        <v>23</v>
      </c>
      <c r="K39" s="44">
        <v>639</v>
      </c>
      <c r="L39" s="43">
        <v>12.8</v>
      </c>
    </row>
    <row r="40" spans="1:12" ht="14.4" x14ac:dyDescent="0.3">
      <c r="A40" s="14"/>
      <c r="B40" s="15"/>
      <c r="C40" s="11"/>
      <c r="D40" s="7" t="s">
        <v>29</v>
      </c>
      <c r="E40" s="42" t="s">
        <v>72</v>
      </c>
      <c r="F40" s="43">
        <v>30</v>
      </c>
      <c r="G40" s="71">
        <v>1</v>
      </c>
      <c r="H40" s="71">
        <v>7.9</v>
      </c>
      <c r="I40" s="74">
        <v>58.3</v>
      </c>
      <c r="J40" s="68">
        <v>246</v>
      </c>
      <c r="K40" s="44"/>
      <c r="L40" s="43">
        <v>6</v>
      </c>
    </row>
    <row r="41" spans="1:12" ht="14.4" x14ac:dyDescent="0.3">
      <c r="A41" s="14"/>
      <c r="B41" s="15"/>
      <c r="C41" s="11"/>
      <c r="D41" s="7"/>
      <c r="E41" s="42"/>
      <c r="F41" s="43"/>
      <c r="G41" s="63"/>
      <c r="H41" s="63"/>
      <c r="I41" s="64"/>
      <c r="J41" s="62"/>
      <c r="K41" s="44"/>
      <c r="L41" s="43"/>
    </row>
    <row r="42" spans="1:12" ht="14.4" x14ac:dyDescent="0.3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2" ht="14.4" x14ac:dyDescent="0.3">
      <c r="A43" s="14"/>
      <c r="B43" s="15"/>
      <c r="C43" s="11"/>
      <c r="D43" s="6"/>
      <c r="E43" s="42"/>
      <c r="F43" s="43"/>
      <c r="G43" s="43"/>
      <c r="H43" s="43"/>
      <c r="I43" s="43"/>
      <c r="J43" s="43"/>
      <c r="K43" s="44"/>
      <c r="L43" s="43"/>
    </row>
    <row r="44" spans="1:12" ht="14.4" x14ac:dyDescent="0.3">
      <c r="A44" s="16"/>
      <c r="B44" s="17"/>
      <c r="C44" s="8"/>
      <c r="D44" s="18" t="s">
        <v>30</v>
      </c>
      <c r="E44" s="9"/>
      <c r="F44" s="19">
        <f>SUM(F34:F43)</f>
        <v>820</v>
      </c>
      <c r="G44" s="19">
        <f t="shared" ref="G44" si="10">SUM(G34:G43)</f>
        <v>24.900000000000002</v>
      </c>
      <c r="H44" s="19">
        <f t="shared" ref="H44" si="11">SUM(H34:H43)</f>
        <v>25</v>
      </c>
      <c r="I44" s="19">
        <f t="shared" ref="I44" si="12">SUM(I34:I43)</f>
        <v>200.7</v>
      </c>
      <c r="J44" s="19">
        <f t="shared" ref="J44:L44" si="13">SUM(J34:J43)</f>
        <v>1458.1</v>
      </c>
      <c r="K44" s="25"/>
      <c r="L44" s="19">
        <f t="shared" si="13"/>
        <v>212.4</v>
      </c>
    </row>
    <row r="45" spans="1:12" ht="15.75" customHeight="1" x14ac:dyDescent="0.25">
      <c r="A45" s="33">
        <f>A26</f>
        <v>1</v>
      </c>
      <c r="B45" s="33">
        <f>B26</f>
        <v>2</v>
      </c>
      <c r="C45" s="84" t="s">
        <v>4</v>
      </c>
      <c r="D45" s="85"/>
      <c r="E45" s="31"/>
      <c r="F45" s="32">
        <f>F33+F44</f>
        <v>820</v>
      </c>
      <c r="G45" s="32">
        <f t="shared" ref="G45" si="14">G33+G44</f>
        <v>24.900000000000002</v>
      </c>
      <c r="H45" s="32">
        <f t="shared" ref="H45" si="15">H33+H44</f>
        <v>25</v>
      </c>
      <c r="I45" s="32">
        <f t="shared" ref="I45" si="16">I33+I44</f>
        <v>200.7</v>
      </c>
      <c r="J45" s="32">
        <f t="shared" ref="J45:L45" si="17">J33+J44</f>
        <v>1458.1</v>
      </c>
      <c r="K45" s="32"/>
      <c r="L45" s="32">
        <f t="shared" si="17"/>
        <v>212.4</v>
      </c>
    </row>
    <row r="46" spans="1:12" ht="14.4" x14ac:dyDescent="0.3">
      <c r="A46" s="20">
        <v>1</v>
      </c>
      <c r="B46" s="21">
        <v>3</v>
      </c>
      <c r="C46" s="22" t="s">
        <v>20</v>
      </c>
      <c r="D46" s="5" t="s">
        <v>21</v>
      </c>
      <c r="E46" s="39"/>
      <c r="F46" s="40"/>
      <c r="G46" s="40"/>
      <c r="H46" s="40"/>
      <c r="I46" s="40"/>
      <c r="J46" s="40"/>
      <c r="K46" s="41"/>
      <c r="L46" s="40"/>
    </row>
    <row r="47" spans="1:12" ht="14.4" x14ac:dyDescent="0.3">
      <c r="A47" s="23"/>
      <c r="B47" s="15"/>
      <c r="C47" s="11"/>
      <c r="D47" s="6"/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22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7" t="s">
        <v>23</v>
      </c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7" t="s">
        <v>24</v>
      </c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3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4.4" x14ac:dyDescent="0.3">
      <c r="A52" s="23"/>
      <c r="B52" s="15"/>
      <c r="C52" s="11"/>
      <c r="D52" s="6"/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4"/>
      <c r="B53" s="17"/>
      <c r="C53" s="8"/>
      <c r="D53" s="18" t="s">
        <v>30</v>
      </c>
      <c r="E53" s="9"/>
      <c r="F53" s="19">
        <f>SUM(F46:F52)</f>
        <v>0</v>
      </c>
      <c r="G53" s="19">
        <f t="shared" ref="G53" si="18">SUM(G46:G52)</f>
        <v>0</v>
      </c>
      <c r="H53" s="19">
        <f t="shared" ref="H53" si="19">SUM(H46:H52)</f>
        <v>0</v>
      </c>
      <c r="I53" s="19">
        <f t="shared" ref="I53" si="20">SUM(I46:I52)</f>
        <v>0</v>
      </c>
      <c r="J53" s="19">
        <f t="shared" ref="J53:L53" si="21">SUM(J46:J52)</f>
        <v>0</v>
      </c>
      <c r="K53" s="25"/>
      <c r="L53" s="19">
        <f t="shared" si="21"/>
        <v>0</v>
      </c>
    </row>
    <row r="54" spans="1:12" ht="14.4" x14ac:dyDescent="0.3">
      <c r="A54" s="26">
        <f>A46</f>
        <v>1</v>
      </c>
      <c r="B54" s="13">
        <f>B46</f>
        <v>3</v>
      </c>
      <c r="C54" s="10" t="s">
        <v>25</v>
      </c>
      <c r="D54" s="7" t="s">
        <v>26</v>
      </c>
      <c r="E54" s="42" t="s">
        <v>40</v>
      </c>
      <c r="F54" s="43">
        <v>60</v>
      </c>
      <c r="G54" s="72">
        <v>1</v>
      </c>
      <c r="H54" s="72">
        <v>3</v>
      </c>
      <c r="I54" s="73">
        <v>10.199999999999999</v>
      </c>
      <c r="J54" s="67">
        <v>130</v>
      </c>
      <c r="K54" s="44">
        <v>40</v>
      </c>
      <c r="L54" s="43">
        <v>35.700000000000003</v>
      </c>
    </row>
    <row r="55" spans="1:12" ht="14.4" x14ac:dyDescent="0.3">
      <c r="A55" s="23"/>
      <c r="B55" s="15"/>
      <c r="C55" s="11"/>
      <c r="D55" s="7" t="s">
        <v>71</v>
      </c>
      <c r="E55" s="42" t="s">
        <v>41</v>
      </c>
      <c r="F55" s="43">
        <v>250</v>
      </c>
      <c r="G55" s="72">
        <v>3.5</v>
      </c>
      <c r="H55" s="72">
        <v>4.5999999999999996</v>
      </c>
      <c r="I55" s="73">
        <v>45.7</v>
      </c>
      <c r="J55" s="67">
        <v>330</v>
      </c>
      <c r="K55" s="44">
        <v>132</v>
      </c>
      <c r="L55" s="43">
        <v>65.8</v>
      </c>
    </row>
    <row r="56" spans="1:12" ht="14.4" x14ac:dyDescent="0.3">
      <c r="A56" s="23"/>
      <c r="B56" s="15"/>
      <c r="C56" s="11"/>
      <c r="D56" s="7" t="s">
        <v>73</v>
      </c>
      <c r="E56" s="42" t="s">
        <v>65</v>
      </c>
      <c r="F56" s="43">
        <v>240</v>
      </c>
      <c r="G56" s="69">
        <v>11.5</v>
      </c>
      <c r="H56" s="65">
        <v>16</v>
      </c>
      <c r="I56" s="69">
        <v>62.7</v>
      </c>
      <c r="J56" s="69">
        <v>807</v>
      </c>
      <c r="K56" s="44">
        <v>436</v>
      </c>
      <c r="L56" s="43">
        <v>57.6</v>
      </c>
    </row>
    <row r="57" spans="1:12" ht="14.4" x14ac:dyDescent="0.3">
      <c r="A57" s="23"/>
      <c r="B57" s="15"/>
      <c r="C57" s="11"/>
      <c r="D57" s="7"/>
      <c r="E57" s="42"/>
      <c r="F57" s="43"/>
      <c r="G57" s="71"/>
      <c r="H57" s="71"/>
      <c r="I57" s="74"/>
      <c r="J57" s="68"/>
      <c r="K57" s="44"/>
      <c r="L57" s="43"/>
    </row>
    <row r="58" spans="1:12" ht="14.4" x14ac:dyDescent="0.3">
      <c r="A58" s="23"/>
      <c r="B58" s="15"/>
      <c r="C58" s="11"/>
      <c r="D58" s="7"/>
      <c r="E58" s="42"/>
      <c r="F58" s="43"/>
      <c r="G58" s="75"/>
      <c r="H58" s="71"/>
      <c r="I58" s="77"/>
      <c r="J58" s="71"/>
      <c r="K58" s="44"/>
      <c r="L58" s="43"/>
    </row>
    <row r="59" spans="1:12" ht="14.4" x14ac:dyDescent="0.3">
      <c r="A59" s="23"/>
      <c r="B59" s="15"/>
      <c r="C59" s="11"/>
      <c r="D59" s="7" t="s">
        <v>22</v>
      </c>
      <c r="E59" s="42" t="s">
        <v>37</v>
      </c>
      <c r="F59" s="43">
        <v>200</v>
      </c>
      <c r="G59" s="71">
        <v>0.2</v>
      </c>
      <c r="H59" s="68">
        <v>0</v>
      </c>
      <c r="I59" s="74">
        <v>9.1</v>
      </c>
      <c r="J59" s="68">
        <v>36</v>
      </c>
      <c r="K59" s="44">
        <v>685</v>
      </c>
      <c r="L59" s="43">
        <v>3.8</v>
      </c>
    </row>
    <row r="60" spans="1:12" ht="15" thickBot="1" x14ac:dyDescent="0.35">
      <c r="A60" s="23"/>
      <c r="B60" s="15"/>
      <c r="C60" s="11"/>
      <c r="D60" s="7" t="s">
        <v>29</v>
      </c>
      <c r="E60" s="42" t="s">
        <v>72</v>
      </c>
      <c r="F60" s="43">
        <v>30</v>
      </c>
      <c r="G60" s="71">
        <v>7.9</v>
      </c>
      <c r="H60" s="71">
        <v>1</v>
      </c>
      <c r="I60" s="74">
        <v>58.3</v>
      </c>
      <c r="J60" s="68">
        <v>246</v>
      </c>
      <c r="K60" s="44"/>
      <c r="L60" s="43">
        <v>6</v>
      </c>
    </row>
    <row r="61" spans="1:12" ht="14.4" x14ac:dyDescent="0.3">
      <c r="A61" s="23"/>
      <c r="B61" s="15"/>
      <c r="C61" s="11"/>
      <c r="D61" s="7" t="s">
        <v>75</v>
      </c>
      <c r="E61" s="42" t="s">
        <v>62</v>
      </c>
      <c r="F61" s="43">
        <v>100</v>
      </c>
      <c r="G61" s="78">
        <v>0.67500000000000004</v>
      </c>
      <c r="H61" s="79">
        <v>0.15</v>
      </c>
      <c r="I61" s="80">
        <v>6.0750000000000002</v>
      </c>
      <c r="J61" s="81">
        <v>32</v>
      </c>
      <c r="K61" s="44">
        <v>39</v>
      </c>
      <c r="L61" s="43">
        <v>45</v>
      </c>
    </row>
    <row r="62" spans="1:12" ht="14.4" x14ac:dyDescent="0.3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4.4" x14ac:dyDescent="0.3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4.4" x14ac:dyDescent="0.3">
      <c r="A64" s="24"/>
      <c r="B64" s="17"/>
      <c r="C64" s="8"/>
      <c r="D64" s="18" t="s">
        <v>30</v>
      </c>
      <c r="E64" s="9"/>
      <c r="F64" s="19">
        <f>SUM(F54:F63)</f>
        <v>880</v>
      </c>
      <c r="G64" s="19">
        <f t="shared" ref="G64" si="22">SUM(G54:G63)</f>
        <v>24.775000000000002</v>
      </c>
      <c r="H64" s="19">
        <f t="shared" ref="H64" si="23">SUM(H54:H63)</f>
        <v>24.75</v>
      </c>
      <c r="I64" s="19">
        <f t="shared" ref="I64" si="24">SUM(I54:I63)</f>
        <v>192.07499999999999</v>
      </c>
      <c r="J64" s="19">
        <f t="shared" ref="J64:L64" si="25">SUM(J54:J63)</f>
        <v>1581</v>
      </c>
      <c r="K64" s="25"/>
      <c r="L64" s="19">
        <f t="shared" si="25"/>
        <v>213.9</v>
      </c>
    </row>
    <row r="65" spans="1:12" ht="15.75" customHeight="1" x14ac:dyDescent="0.25">
      <c r="A65" s="29">
        <f>A46</f>
        <v>1</v>
      </c>
      <c r="B65" s="30">
        <f>B46</f>
        <v>3</v>
      </c>
      <c r="C65" s="84" t="s">
        <v>4</v>
      </c>
      <c r="D65" s="85"/>
      <c r="E65" s="31"/>
      <c r="F65" s="32">
        <f>F53+F64</f>
        <v>880</v>
      </c>
      <c r="G65" s="32">
        <f t="shared" ref="G65" si="26">G53+G64</f>
        <v>24.775000000000002</v>
      </c>
      <c r="H65" s="32">
        <f t="shared" ref="H65" si="27">H53+H64</f>
        <v>24.75</v>
      </c>
      <c r="I65" s="32">
        <f t="shared" ref="I65" si="28">I53+I64</f>
        <v>192.07499999999999</v>
      </c>
      <c r="J65" s="32">
        <f t="shared" ref="J65:L65" si="29">J53+J64</f>
        <v>1581</v>
      </c>
      <c r="K65" s="32"/>
      <c r="L65" s="32">
        <f t="shared" si="29"/>
        <v>213.9</v>
      </c>
    </row>
    <row r="66" spans="1:12" ht="14.4" x14ac:dyDescent="0.3">
      <c r="A66" s="20">
        <v>1</v>
      </c>
      <c r="B66" s="21">
        <v>4</v>
      </c>
      <c r="C66" s="22" t="s">
        <v>20</v>
      </c>
      <c r="D66" s="5" t="s">
        <v>21</v>
      </c>
      <c r="E66" s="39"/>
      <c r="F66" s="40"/>
      <c r="G66" s="40"/>
      <c r="H66" s="40"/>
      <c r="I66" s="40"/>
      <c r="J66" s="40"/>
      <c r="K66" s="41"/>
      <c r="L66" s="40"/>
    </row>
    <row r="67" spans="1:12" ht="14.4" x14ac:dyDescent="0.3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7" t="s">
        <v>22</v>
      </c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7" t="s">
        <v>23</v>
      </c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3"/>
      <c r="B70" s="15"/>
      <c r="C70" s="11"/>
      <c r="D70" s="7" t="s">
        <v>24</v>
      </c>
      <c r="E70" s="42"/>
      <c r="F70" s="43"/>
      <c r="G70" s="43"/>
      <c r="H70" s="43"/>
      <c r="I70" s="43"/>
      <c r="J70" s="43"/>
      <c r="K70" s="44"/>
      <c r="L70" s="43"/>
    </row>
    <row r="71" spans="1:12" ht="14.4" x14ac:dyDescent="0.3">
      <c r="A71" s="23"/>
      <c r="B71" s="15"/>
      <c r="C71" s="11"/>
      <c r="D71" s="6"/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4"/>
      <c r="B73" s="17"/>
      <c r="C73" s="8"/>
      <c r="D73" s="18" t="s">
        <v>30</v>
      </c>
      <c r="E73" s="9"/>
      <c r="F73" s="19">
        <f>SUM(F66:F72)</f>
        <v>0</v>
      </c>
      <c r="G73" s="19">
        <f t="shared" ref="G73" si="30">SUM(G66:G72)</f>
        <v>0</v>
      </c>
      <c r="H73" s="19">
        <f t="shared" ref="H73" si="31">SUM(H66:H72)</f>
        <v>0</v>
      </c>
      <c r="I73" s="19">
        <f t="shared" ref="I73" si="32">SUM(I66:I72)</f>
        <v>0</v>
      </c>
      <c r="J73" s="19">
        <f t="shared" ref="J73:L73" si="33">SUM(J66:J72)</f>
        <v>0</v>
      </c>
      <c r="K73" s="25"/>
      <c r="L73" s="19">
        <f t="shared" si="33"/>
        <v>0</v>
      </c>
    </row>
    <row r="74" spans="1:12" ht="14.4" x14ac:dyDescent="0.3">
      <c r="A74" s="26">
        <f>A66</f>
        <v>1</v>
      </c>
      <c r="B74" s="13">
        <f>B66</f>
        <v>4</v>
      </c>
      <c r="C74" s="10" t="s">
        <v>25</v>
      </c>
      <c r="D74" s="7" t="s">
        <v>26</v>
      </c>
      <c r="E74" s="42" t="s">
        <v>66</v>
      </c>
      <c r="F74" s="43">
        <v>100</v>
      </c>
      <c r="G74" s="72">
        <v>1</v>
      </c>
      <c r="H74" s="72">
        <v>1.2</v>
      </c>
      <c r="I74" s="73">
        <v>9.8000000000000007</v>
      </c>
      <c r="J74" s="70">
        <v>43</v>
      </c>
      <c r="K74" s="44">
        <v>246</v>
      </c>
      <c r="L74" s="43">
        <v>28</v>
      </c>
    </row>
    <row r="75" spans="1:12" ht="14.4" x14ac:dyDescent="0.3">
      <c r="A75" s="23"/>
      <c r="B75" s="15"/>
      <c r="C75" s="11"/>
      <c r="D75" s="7" t="s">
        <v>71</v>
      </c>
      <c r="E75" s="42" t="s">
        <v>61</v>
      </c>
      <c r="F75" s="43">
        <v>250</v>
      </c>
      <c r="G75" s="72">
        <v>1.1000000000000001</v>
      </c>
      <c r="H75" s="72">
        <v>8.1</v>
      </c>
      <c r="I75" s="73">
        <v>20.7</v>
      </c>
      <c r="J75" s="67">
        <v>225</v>
      </c>
      <c r="K75" s="44">
        <v>134</v>
      </c>
      <c r="L75" s="43">
        <v>54.12</v>
      </c>
    </row>
    <row r="76" spans="1:12" ht="14.4" x14ac:dyDescent="0.3">
      <c r="A76" s="23"/>
      <c r="B76" s="15"/>
      <c r="C76" s="11"/>
      <c r="D76" s="7" t="s">
        <v>73</v>
      </c>
      <c r="E76" s="42" t="s">
        <v>43</v>
      </c>
      <c r="F76" s="43">
        <v>90</v>
      </c>
      <c r="G76" s="68">
        <v>10</v>
      </c>
      <c r="H76" s="71">
        <v>10.199999999999999</v>
      </c>
      <c r="I76" s="74">
        <v>35.6</v>
      </c>
      <c r="J76" s="68">
        <v>450</v>
      </c>
      <c r="K76" s="44">
        <v>451</v>
      </c>
      <c r="L76" s="51">
        <v>85.9</v>
      </c>
    </row>
    <row r="77" spans="1:12" ht="14.4" x14ac:dyDescent="0.3">
      <c r="A77" s="23"/>
      <c r="B77" s="15"/>
      <c r="C77" s="11"/>
      <c r="D77" s="7" t="s">
        <v>27</v>
      </c>
      <c r="E77" s="42" t="s">
        <v>42</v>
      </c>
      <c r="F77" s="43">
        <v>180</v>
      </c>
      <c r="G77" s="71">
        <v>4.5</v>
      </c>
      <c r="H77" s="71">
        <v>4.4000000000000004</v>
      </c>
      <c r="I77" s="74">
        <v>50</v>
      </c>
      <c r="J77" s="68">
        <v>633</v>
      </c>
      <c r="K77" s="44">
        <v>332</v>
      </c>
      <c r="L77" s="43">
        <v>30.5</v>
      </c>
    </row>
    <row r="78" spans="1:12" ht="14.4" x14ac:dyDescent="0.3">
      <c r="A78" s="23"/>
      <c r="B78" s="15"/>
      <c r="C78" s="11"/>
      <c r="D78" s="7"/>
      <c r="E78" s="42"/>
      <c r="F78" s="43"/>
      <c r="G78" s="71"/>
      <c r="H78" s="71"/>
      <c r="I78" s="74"/>
      <c r="J78" s="68"/>
      <c r="K78" s="44"/>
      <c r="L78" s="43"/>
    </row>
    <row r="79" spans="1:12" ht="14.4" x14ac:dyDescent="0.3">
      <c r="A79" s="23"/>
      <c r="B79" s="15"/>
      <c r="C79" s="11"/>
      <c r="D79" s="7" t="s">
        <v>28</v>
      </c>
      <c r="E79" s="42" t="s">
        <v>39</v>
      </c>
      <c r="F79" s="43">
        <v>200</v>
      </c>
      <c r="G79" s="71">
        <v>0.5</v>
      </c>
      <c r="H79" s="71">
        <v>0.1</v>
      </c>
      <c r="I79" s="74">
        <v>24.9</v>
      </c>
      <c r="J79" s="68">
        <v>23</v>
      </c>
      <c r="K79" s="44">
        <v>639</v>
      </c>
      <c r="L79" s="43">
        <v>12.8</v>
      </c>
    </row>
    <row r="80" spans="1:12" ht="14.4" x14ac:dyDescent="0.3">
      <c r="A80" s="23"/>
      <c r="B80" s="15"/>
      <c r="C80" s="11"/>
      <c r="D80" s="7" t="s">
        <v>29</v>
      </c>
      <c r="E80" s="42" t="s">
        <v>72</v>
      </c>
      <c r="F80" s="43">
        <v>30</v>
      </c>
      <c r="G80" s="71">
        <v>7.9</v>
      </c>
      <c r="H80" s="71">
        <v>1</v>
      </c>
      <c r="I80" s="74">
        <v>58.3</v>
      </c>
      <c r="J80" s="68">
        <v>246</v>
      </c>
      <c r="K80" s="44"/>
      <c r="L80" s="43">
        <v>6</v>
      </c>
    </row>
    <row r="81" spans="1:12" ht="14.4" x14ac:dyDescent="0.3">
      <c r="A81" s="23"/>
      <c r="B81" s="15"/>
      <c r="C81" s="11"/>
      <c r="D81" s="7"/>
      <c r="E81" s="42"/>
      <c r="F81" s="43"/>
      <c r="G81" s="63"/>
      <c r="H81" s="63"/>
      <c r="I81" s="64"/>
      <c r="J81" s="43"/>
      <c r="K81" s="44"/>
      <c r="L81" s="43"/>
    </row>
    <row r="82" spans="1:12" ht="14.4" x14ac:dyDescent="0.3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4"/>
      <c r="B84" s="17"/>
      <c r="C84" s="8"/>
      <c r="D84" s="18" t="s">
        <v>30</v>
      </c>
      <c r="E84" s="9"/>
      <c r="F84" s="19">
        <f>SUM(F74:F83)</f>
        <v>850</v>
      </c>
      <c r="G84" s="19">
        <f t="shared" ref="G84" si="34">SUM(G74:G83)</f>
        <v>25</v>
      </c>
      <c r="H84" s="19">
        <f t="shared" ref="H84" si="35">SUM(H74:H83)</f>
        <v>25</v>
      </c>
      <c r="I84" s="19">
        <f t="shared" ref="I84" si="36">SUM(I74:I83)</f>
        <v>199.3</v>
      </c>
      <c r="J84" s="19">
        <f t="shared" ref="J84:L84" si="37">SUM(J74:J83)</f>
        <v>1620</v>
      </c>
      <c r="K84" s="25"/>
      <c r="L84" s="19">
        <f t="shared" si="37"/>
        <v>217.32000000000002</v>
      </c>
    </row>
    <row r="85" spans="1:12" ht="15.75" customHeight="1" x14ac:dyDescent="0.25">
      <c r="A85" s="29">
        <f>A66</f>
        <v>1</v>
      </c>
      <c r="B85" s="30">
        <f>B66</f>
        <v>4</v>
      </c>
      <c r="C85" s="84" t="s">
        <v>4</v>
      </c>
      <c r="D85" s="85"/>
      <c r="E85" s="31"/>
      <c r="F85" s="32">
        <f>F73+F84</f>
        <v>850</v>
      </c>
      <c r="G85" s="32">
        <f t="shared" ref="G85" si="38">G73+G84</f>
        <v>25</v>
      </c>
      <c r="H85" s="32">
        <f t="shared" ref="H85" si="39">H73+H84</f>
        <v>25</v>
      </c>
      <c r="I85" s="32">
        <f t="shared" ref="I85" si="40">I73+I84</f>
        <v>199.3</v>
      </c>
      <c r="J85" s="32">
        <f t="shared" ref="J85:L85" si="41">J73+J84</f>
        <v>1620</v>
      </c>
      <c r="K85" s="32"/>
      <c r="L85" s="32">
        <f t="shared" si="41"/>
        <v>217.32000000000002</v>
      </c>
    </row>
    <row r="86" spans="1:12" ht="14.4" x14ac:dyDescent="0.3">
      <c r="A86" s="20">
        <v>1</v>
      </c>
      <c r="B86" s="21">
        <v>5</v>
      </c>
      <c r="C86" s="22" t="s">
        <v>20</v>
      </c>
      <c r="D86" s="5" t="s">
        <v>21</v>
      </c>
      <c r="E86" s="39"/>
      <c r="F86" s="40"/>
      <c r="G86" s="40"/>
      <c r="H86" s="40"/>
      <c r="I86" s="40"/>
      <c r="J86" s="40"/>
      <c r="K86" s="41"/>
      <c r="L86" s="40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7" t="s">
        <v>22</v>
      </c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3"/>
      <c r="B89" s="15"/>
      <c r="C89" s="11"/>
      <c r="D89" s="7" t="s">
        <v>23</v>
      </c>
      <c r="E89" s="42"/>
      <c r="F89" s="43"/>
      <c r="G89" s="43"/>
      <c r="H89" s="43"/>
      <c r="I89" s="43"/>
      <c r="J89" s="43"/>
      <c r="K89" s="44"/>
      <c r="L89" s="43"/>
    </row>
    <row r="90" spans="1:12" ht="14.4" x14ac:dyDescent="0.3">
      <c r="A90" s="23"/>
      <c r="B90" s="15"/>
      <c r="C90" s="11"/>
      <c r="D90" s="7" t="s">
        <v>24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6"/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4"/>
      <c r="B93" s="17"/>
      <c r="C93" s="8"/>
      <c r="D93" s="18" t="s">
        <v>30</v>
      </c>
      <c r="E93" s="9"/>
      <c r="F93" s="19">
        <f>SUM(F86:F92)</f>
        <v>0</v>
      </c>
      <c r="G93" s="19">
        <f t="shared" ref="G93" si="42">SUM(G86:G92)</f>
        <v>0</v>
      </c>
      <c r="H93" s="19">
        <f t="shared" ref="H93" si="43">SUM(H86:H92)</f>
        <v>0</v>
      </c>
      <c r="I93" s="19">
        <f t="shared" ref="I93" si="44">SUM(I86:I92)</f>
        <v>0</v>
      </c>
      <c r="J93" s="19">
        <f t="shared" ref="J93:L93" si="45">SUM(J86:J92)</f>
        <v>0</v>
      </c>
      <c r="K93" s="25"/>
      <c r="L93" s="19">
        <f t="shared" si="45"/>
        <v>0</v>
      </c>
    </row>
    <row r="94" spans="1:12" ht="14.4" x14ac:dyDescent="0.3">
      <c r="A94" s="26">
        <f>A86</f>
        <v>1</v>
      </c>
      <c r="B94" s="13">
        <f>B86</f>
        <v>5</v>
      </c>
      <c r="C94" s="10" t="s">
        <v>25</v>
      </c>
      <c r="D94" s="7" t="s">
        <v>26</v>
      </c>
      <c r="E94" s="42" t="s">
        <v>49</v>
      </c>
      <c r="F94" s="43">
        <v>60</v>
      </c>
      <c r="G94" s="72">
        <v>2.9</v>
      </c>
      <c r="H94" s="72">
        <v>0.4</v>
      </c>
      <c r="I94" s="73">
        <v>9.5</v>
      </c>
      <c r="J94" s="67">
        <v>36</v>
      </c>
      <c r="K94" s="44">
        <v>16</v>
      </c>
      <c r="L94" s="43">
        <v>48</v>
      </c>
    </row>
    <row r="95" spans="1:12" ht="14.4" x14ac:dyDescent="0.3">
      <c r="A95" s="23"/>
      <c r="B95" s="15"/>
      <c r="C95" s="11"/>
      <c r="D95" s="7" t="s">
        <v>71</v>
      </c>
      <c r="E95" s="42" t="s">
        <v>50</v>
      </c>
      <c r="F95" s="43">
        <v>250</v>
      </c>
      <c r="G95" s="71">
        <v>5.6</v>
      </c>
      <c r="H95" s="71">
        <v>5</v>
      </c>
      <c r="I95" s="74">
        <v>38.5</v>
      </c>
      <c r="J95" s="68">
        <v>426</v>
      </c>
      <c r="K95" s="44">
        <v>133</v>
      </c>
      <c r="L95" s="43">
        <v>65.400000000000006</v>
      </c>
    </row>
    <row r="96" spans="1:12" ht="14.4" x14ac:dyDescent="0.3">
      <c r="A96" s="23"/>
      <c r="B96" s="15"/>
      <c r="C96" s="11"/>
      <c r="D96" s="7" t="s">
        <v>73</v>
      </c>
      <c r="E96" s="42" t="s">
        <v>67</v>
      </c>
      <c r="F96" s="43">
        <v>90</v>
      </c>
      <c r="G96" s="71">
        <v>9</v>
      </c>
      <c r="H96" s="71">
        <v>7</v>
      </c>
      <c r="I96" s="74">
        <v>10.9</v>
      </c>
      <c r="J96" s="68">
        <v>341</v>
      </c>
      <c r="K96" s="44">
        <v>431</v>
      </c>
      <c r="L96" s="43">
        <v>47.8</v>
      </c>
    </row>
    <row r="97" spans="1:12" ht="14.4" x14ac:dyDescent="0.3">
      <c r="A97" s="23"/>
      <c r="B97" s="15"/>
      <c r="C97" s="11"/>
      <c r="D97" s="7" t="s">
        <v>27</v>
      </c>
      <c r="E97" s="42" t="s">
        <v>51</v>
      </c>
      <c r="F97" s="43">
        <v>200</v>
      </c>
      <c r="G97" s="71">
        <v>6.4</v>
      </c>
      <c r="H97" s="71">
        <v>4.0999999999999996</v>
      </c>
      <c r="I97" s="74">
        <v>66.8</v>
      </c>
      <c r="J97" s="68">
        <v>388</v>
      </c>
      <c r="K97" s="44">
        <v>520</v>
      </c>
      <c r="L97" s="43">
        <v>41.5</v>
      </c>
    </row>
    <row r="98" spans="1:12" ht="14.4" x14ac:dyDescent="0.3">
      <c r="A98" s="23"/>
      <c r="B98" s="15"/>
      <c r="C98" s="11"/>
      <c r="D98" s="7"/>
      <c r="E98" s="42"/>
      <c r="F98" s="43"/>
      <c r="G98" s="71"/>
      <c r="H98" s="71"/>
      <c r="I98" s="74"/>
      <c r="J98" s="68"/>
      <c r="K98" s="44"/>
      <c r="L98" s="43"/>
    </row>
    <row r="99" spans="1:12" ht="14.4" x14ac:dyDescent="0.3">
      <c r="A99" s="23"/>
      <c r="B99" s="15"/>
      <c r="C99" s="11"/>
      <c r="D99" s="7" t="s">
        <v>22</v>
      </c>
      <c r="E99" s="42" t="s">
        <v>37</v>
      </c>
      <c r="F99" s="43">
        <v>200</v>
      </c>
      <c r="G99" s="68">
        <v>0</v>
      </c>
      <c r="H99" s="71">
        <v>0.2</v>
      </c>
      <c r="I99" s="74">
        <v>9.1</v>
      </c>
      <c r="J99" s="68">
        <v>36</v>
      </c>
      <c r="K99" s="44">
        <v>685</v>
      </c>
      <c r="L99" s="43">
        <v>3.8</v>
      </c>
    </row>
    <row r="100" spans="1:12" ht="14.4" x14ac:dyDescent="0.3">
      <c r="A100" s="23"/>
      <c r="B100" s="15"/>
      <c r="C100" s="11"/>
      <c r="D100" s="7" t="s">
        <v>29</v>
      </c>
      <c r="E100" s="42" t="s">
        <v>72</v>
      </c>
      <c r="F100" s="43">
        <v>30</v>
      </c>
      <c r="G100" s="71">
        <v>1</v>
      </c>
      <c r="H100" s="71">
        <v>7.9</v>
      </c>
      <c r="I100" s="74">
        <v>58.3</v>
      </c>
      <c r="J100" s="68">
        <v>246</v>
      </c>
      <c r="K100" s="44"/>
      <c r="L100" s="43">
        <v>6</v>
      </c>
    </row>
    <row r="101" spans="1:12" ht="14.4" x14ac:dyDescent="0.3">
      <c r="A101" s="23"/>
      <c r="B101" s="15"/>
      <c r="C101" s="11"/>
      <c r="D101" s="7"/>
      <c r="E101" s="42"/>
      <c r="F101" s="43"/>
      <c r="G101" s="43"/>
      <c r="H101" s="63"/>
      <c r="I101" s="63"/>
      <c r="J101" s="64"/>
      <c r="K101" s="44"/>
      <c r="L101" s="43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6"/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4"/>
      <c r="B104" s="17"/>
      <c r="C104" s="8"/>
      <c r="D104" s="18" t="s">
        <v>30</v>
      </c>
      <c r="E104" s="9"/>
      <c r="F104" s="19">
        <f>SUM(F94:F103)</f>
        <v>830</v>
      </c>
      <c r="G104" s="19">
        <f t="shared" ref="G104" si="46">SUM(G94:G103)</f>
        <v>24.9</v>
      </c>
      <c r="H104" s="19">
        <f t="shared" ref="H104" si="47">SUM(H94:H103)</f>
        <v>24.6</v>
      </c>
      <c r="I104" s="19">
        <f t="shared" ref="I104" si="48">SUM(I94:I103)</f>
        <v>193.09999999999997</v>
      </c>
      <c r="J104" s="19">
        <f t="shared" ref="J104:L104" si="49">SUM(J94:J103)</f>
        <v>1473</v>
      </c>
      <c r="K104" s="25"/>
      <c r="L104" s="19">
        <f t="shared" si="49"/>
        <v>212.5</v>
      </c>
    </row>
    <row r="105" spans="1:12" ht="15.75" customHeight="1" x14ac:dyDescent="0.25">
      <c r="A105" s="29">
        <f>A86</f>
        <v>1</v>
      </c>
      <c r="B105" s="30">
        <f>B86</f>
        <v>5</v>
      </c>
      <c r="C105" s="84" t="s">
        <v>4</v>
      </c>
      <c r="D105" s="85"/>
      <c r="E105" s="31"/>
      <c r="F105" s="32">
        <f>F93+F104</f>
        <v>830</v>
      </c>
      <c r="G105" s="32">
        <f t="shared" ref="G105" si="50">G93+G104</f>
        <v>24.9</v>
      </c>
      <c r="H105" s="32">
        <f t="shared" ref="H105" si="51">H93+H104</f>
        <v>24.6</v>
      </c>
      <c r="I105" s="32">
        <f t="shared" ref="I105" si="52">I93+I104</f>
        <v>193.09999999999997</v>
      </c>
      <c r="J105" s="32">
        <f t="shared" ref="J105:L105" si="53">J93+J104</f>
        <v>1473</v>
      </c>
      <c r="K105" s="32"/>
      <c r="L105" s="32">
        <f t="shared" si="53"/>
        <v>212.5</v>
      </c>
    </row>
    <row r="106" spans="1:12" ht="14.4" x14ac:dyDescent="0.3">
      <c r="A106" s="20">
        <v>2</v>
      </c>
      <c r="B106" s="21">
        <v>6</v>
      </c>
      <c r="C106" s="22" t="s">
        <v>20</v>
      </c>
      <c r="D106" s="5" t="s">
        <v>21</v>
      </c>
      <c r="E106" s="39"/>
      <c r="F106" s="40"/>
      <c r="G106" s="40"/>
      <c r="H106" s="40"/>
      <c r="I106" s="40"/>
      <c r="J106" s="40"/>
      <c r="K106" s="41"/>
      <c r="L106" s="40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3"/>
      <c r="B108" s="15"/>
      <c r="C108" s="11"/>
      <c r="D108" s="7" t="s">
        <v>22</v>
      </c>
      <c r="E108" s="42"/>
      <c r="F108" s="43"/>
      <c r="G108" s="43"/>
      <c r="H108" s="43"/>
      <c r="I108" s="43"/>
      <c r="J108" s="43"/>
      <c r="K108" s="44"/>
      <c r="L108" s="43"/>
    </row>
    <row r="109" spans="1:12" ht="14.4" x14ac:dyDescent="0.3">
      <c r="A109" s="23"/>
      <c r="B109" s="15"/>
      <c r="C109" s="11"/>
      <c r="D109" s="7" t="s">
        <v>23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24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6"/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6"/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4"/>
      <c r="B113" s="17"/>
      <c r="C113" s="8"/>
      <c r="D113" s="18" t="s">
        <v>30</v>
      </c>
      <c r="E113" s="9"/>
      <c r="F113" s="19">
        <f>SUM(F106:F112)</f>
        <v>0</v>
      </c>
      <c r="G113" s="19">
        <f t="shared" ref="G113:J113" si="54">SUM(G106:G112)</f>
        <v>0</v>
      </c>
      <c r="H113" s="19">
        <f t="shared" si="54"/>
        <v>0</v>
      </c>
      <c r="I113" s="19">
        <f t="shared" si="54"/>
        <v>0</v>
      </c>
      <c r="J113" s="19">
        <f t="shared" si="54"/>
        <v>0</v>
      </c>
      <c r="K113" s="25"/>
      <c r="L113" s="19">
        <f t="shared" ref="L113" si="55">SUM(L106:L112)</f>
        <v>0</v>
      </c>
    </row>
    <row r="114" spans="1:12" ht="14.4" x14ac:dyDescent="0.3">
      <c r="A114" s="26">
        <f>A106</f>
        <v>2</v>
      </c>
      <c r="B114" s="13">
        <f>B106</f>
        <v>6</v>
      </c>
      <c r="C114" s="10" t="s">
        <v>25</v>
      </c>
      <c r="D114" s="7" t="s">
        <v>26</v>
      </c>
      <c r="E114" s="42" t="s">
        <v>38</v>
      </c>
      <c r="F114" s="43">
        <v>60</v>
      </c>
      <c r="G114" s="72">
        <v>3.1</v>
      </c>
      <c r="H114" s="72">
        <v>0.8</v>
      </c>
      <c r="I114" s="73">
        <v>20.5</v>
      </c>
      <c r="J114" s="67">
        <v>51</v>
      </c>
      <c r="K114" s="44">
        <v>7</v>
      </c>
      <c r="L114" s="43">
        <v>24</v>
      </c>
    </row>
    <row r="115" spans="1:12" ht="14.4" x14ac:dyDescent="0.3">
      <c r="A115" s="23"/>
      <c r="B115" s="15"/>
      <c r="C115" s="11"/>
      <c r="D115" s="7" t="s">
        <v>71</v>
      </c>
      <c r="E115" s="42" t="s">
        <v>61</v>
      </c>
      <c r="F115" s="43">
        <v>250</v>
      </c>
      <c r="G115" s="72">
        <v>2.2999999999999998</v>
      </c>
      <c r="H115" s="72">
        <v>4.5</v>
      </c>
      <c r="I115" s="73">
        <v>20.7</v>
      </c>
      <c r="J115" s="67">
        <v>225</v>
      </c>
      <c r="K115" s="44">
        <v>134</v>
      </c>
      <c r="L115" s="43">
        <v>54.12</v>
      </c>
    </row>
    <row r="116" spans="1:12" ht="14.4" x14ac:dyDescent="0.3">
      <c r="A116" s="23"/>
      <c r="B116" s="15"/>
      <c r="C116" s="11"/>
      <c r="D116" s="7" t="s">
        <v>73</v>
      </c>
      <c r="E116" s="42" t="s">
        <v>64</v>
      </c>
      <c r="F116" s="43">
        <v>100</v>
      </c>
      <c r="G116" s="71">
        <v>13.4</v>
      </c>
      <c r="H116" s="71">
        <v>6.7</v>
      </c>
      <c r="I116" s="74">
        <v>23.5</v>
      </c>
      <c r="J116" s="68">
        <v>288</v>
      </c>
      <c r="K116" s="44">
        <v>246</v>
      </c>
      <c r="L116" s="43">
        <v>75.900000000000006</v>
      </c>
    </row>
    <row r="117" spans="1:12" ht="14.4" x14ac:dyDescent="0.3">
      <c r="A117" s="23"/>
      <c r="B117" s="15"/>
      <c r="C117" s="11"/>
      <c r="D117" s="7" t="s">
        <v>27</v>
      </c>
      <c r="E117" s="42" t="s">
        <v>42</v>
      </c>
      <c r="F117" s="43">
        <v>180</v>
      </c>
      <c r="G117" s="71">
        <v>4.5</v>
      </c>
      <c r="H117" s="71">
        <v>4.4000000000000004</v>
      </c>
      <c r="I117" s="74">
        <v>50</v>
      </c>
      <c r="J117" s="68">
        <v>633</v>
      </c>
      <c r="K117" s="44">
        <v>332</v>
      </c>
      <c r="L117" s="43">
        <v>30.5</v>
      </c>
    </row>
    <row r="118" spans="1:12" ht="14.4" x14ac:dyDescent="0.3">
      <c r="A118" s="23"/>
      <c r="B118" s="15"/>
      <c r="C118" s="11"/>
      <c r="D118" s="7"/>
      <c r="E118" s="42"/>
      <c r="F118" s="43"/>
      <c r="G118" s="71"/>
      <c r="H118" s="71"/>
      <c r="I118" s="74"/>
      <c r="J118" s="68"/>
      <c r="K118" s="44"/>
      <c r="L118" s="43"/>
    </row>
    <row r="119" spans="1:12" ht="14.4" x14ac:dyDescent="0.3">
      <c r="A119" s="23"/>
      <c r="B119" s="15"/>
      <c r="C119" s="11"/>
      <c r="D119" s="7" t="s">
        <v>28</v>
      </c>
      <c r="E119" s="42" t="s">
        <v>68</v>
      </c>
      <c r="F119" s="43">
        <v>200</v>
      </c>
      <c r="G119" s="71">
        <v>0.1</v>
      </c>
      <c r="H119" s="71">
        <v>0.2</v>
      </c>
      <c r="I119" s="74">
        <v>19.5</v>
      </c>
      <c r="J119" s="68">
        <v>121</v>
      </c>
      <c r="K119" s="44">
        <v>276</v>
      </c>
      <c r="L119" s="43">
        <v>30</v>
      </c>
    </row>
    <row r="120" spans="1:12" ht="14.4" x14ac:dyDescent="0.3">
      <c r="A120" s="23"/>
      <c r="B120" s="15"/>
      <c r="C120" s="11"/>
      <c r="D120" s="7" t="s">
        <v>29</v>
      </c>
      <c r="E120" s="42" t="s">
        <v>72</v>
      </c>
      <c r="F120" s="43">
        <v>30</v>
      </c>
      <c r="G120" s="71">
        <v>1</v>
      </c>
      <c r="H120" s="71">
        <v>7.9</v>
      </c>
      <c r="I120" s="74">
        <v>58.3</v>
      </c>
      <c r="J120" s="68">
        <v>246</v>
      </c>
      <c r="K120" s="44"/>
      <c r="L120" s="43">
        <v>6</v>
      </c>
    </row>
    <row r="121" spans="1:12" ht="14.4" x14ac:dyDescent="0.3">
      <c r="A121" s="23"/>
      <c r="B121" s="15"/>
      <c r="C121" s="11"/>
      <c r="D121" s="7"/>
      <c r="E121" s="42"/>
      <c r="F121" s="43"/>
      <c r="G121" s="43"/>
      <c r="H121" s="43"/>
      <c r="I121" s="59"/>
      <c r="J121" s="43"/>
      <c r="K121" s="44"/>
      <c r="L121" s="43"/>
    </row>
    <row r="122" spans="1:12" ht="14.4" x14ac:dyDescent="0.3">
      <c r="A122" s="23"/>
      <c r="B122" s="15"/>
      <c r="C122" s="11"/>
      <c r="D122" s="6"/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23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24"/>
      <c r="B124" s="17"/>
      <c r="C124" s="8"/>
      <c r="D124" s="18" t="s">
        <v>30</v>
      </c>
      <c r="E124" s="9"/>
      <c r="F124" s="19">
        <f>SUM(F114:F123)</f>
        <v>820</v>
      </c>
      <c r="G124" s="19">
        <f t="shared" ref="G124:J124" si="56">SUM(G114:G123)</f>
        <v>24.400000000000002</v>
      </c>
      <c r="H124" s="19">
        <f t="shared" si="56"/>
        <v>24.5</v>
      </c>
      <c r="I124" s="19">
        <f t="shared" si="56"/>
        <v>192.5</v>
      </c>
      <c r="J124" s="19">
        <f t="shared" si="56"/>
        <v>1564</v>
      </c>
      <c r="K124" s="25"/>
      <c r="L124" s="19">
        <f t="shared" ref="L124" si="57">SUM(L114:L123)</f>
        <v>220.52</v>
      </c>
    </row>
    <row r="125" spans="1:12" ht="14.4" x14ac:dyDescent="0.25">
      <c r="A125" s="29">
        <f>A106</f>
        <v>2</v>
      </c>
      <c r="B125" s="30">
        <f>B106</f>
        <v>6</v>
      </c>
      <c r="C125" s="84" t="s">
        <v>4</v>
      </c>
      <c r="D125" s="85"/>
      <c r="E125" s="31"/>
      <c r="F125" s="32">
        <f>F113+F124</f>
        <v>820</v>
      </c>
      <c r="G125" s="32">
        <f t="shared" ref="G125" si="58">G113+G124</f>
        <v>24.400000000000002</v>
      </c>
      <c r="H125" s="32">
        <f t="shared" ref="H125" si="59">H113+H124</f>
        <v>24.5</v>
      </c>
      <c r="I125" s="32">
        <f t="shared" ref="I125" si="60">I113+I124</f>
        <v>192.5</v>
      </c>
      <c r="J125" s="32">
        <f t="shared" ref="J125:L125" si="61">J113+J124</f>
        <v>1564</v>
      </c>
      <c r="K125" s="32"/>
      <c r="L125" s="32">
        <f t="shared" si="61"/>
        <v>220.52</v>
      </c>
    </row>
    <row r="126" spans="1:12" ht="14.4" x14ac:dyDescent="0.3">
      <c r="A126" s="14">
        <v>2</v>
      </c>
      <c r="B126" s="15">
        <v>7</v>
      </c>
      <c r="C126" s="22" t="s">
        <v>20</v>
      </c>
      <c r="D126" s="5" t="s">
        <v>21</v>
      </c>
      <c r="E126" s="39"/>
      <c r="F126" s="40"/>
      <c r="G126" s="40"/>
      <c r="H126" s="40"/>
      <c r="I126" s="40"/>
      <c r="J126" s="40"/>
      <c r="K126" s="41"/>
      <c r="L126" s="40"/>
    </row>
    <row r="127" spans="1:12" ht="14.4" x14ac:dyDescent="0.3">
      <c r="A127" s="14"/>
      <c r="B127" s="15"/>
      <c r="C127" s="11"/>
      <c r="D127" s="6"/>
      <c r="E127" s="42"/>
      <c r="F127" s="43"/>
      <c r="G127" s="43"/>
      <c r="H127" s="43"/>
      <c r="I127" s="43"/>
      <c r="J127" s="43"/>
      <c r="K127" s="44"/>
      <c r="L127" s="43"/>
    </row>
    <row r="128" spans="1:12" ht="14.4" x14ac:dyDescent="0.3">
      <c r="A128" s="14"/>
      <c r="B128" s="15"/>
      <c r="C128" s="11"/>
      <c r="D128" s="7" t="s">
        <v>22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23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24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6"/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6"/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6"/>
      <c r="B133" s="17"/>
      <c r="C133" s="8"/>
      <c r="D133" s="18" t="s">
        <v>30</v>
      </c>
      <c r="E133" s="9"/>
      <c r="F133" s="19">
        <f>SUM(F126:F132)</f>
        <v>0</v>
      </c>
      <c r="G133" s="19">
        <f t="shared" ref="G133:J133" si="62">SUM(G126:G132)</f>
        <v>0</v>
      </c>
      <c r="H133" s="19">
        <f t="shared" si="62"/>
        <v>0</v>
      </c>
      <c r="I133" s="19">
        <f t="shared" si="62"/>
        <v>0</v>
      </c>
      <c r="J133" s="19">
        <f t="shared" si="62"/>
        <v>0</v>
      </c>
      <c r="K133" s="25"/>
      <c r="L133" s="19">
        <f t="shared" ref="L133" si="63">SUM(L126:L132)</f>
        <v>0</v>
      </c>
    </row>
    <row r="134" spans="1:12" ht="15" thickBot="1" x14ac:dyDescent="0.35">
      <c r="A134" s="13">
        <f>A126</f>
        <v>2</v>
      </c>
      <c r="B134" s="13">
        <f>B126</f>
        <v>7</v>
      </c>
      <c r="C134" s="10" t="s">
        <v>25</v>
      </c>
      <c r="D134" s="60" t="s">
        <v>26</v>
      </c>
      <c r="E134" s="42" t="s">
        <v>49</v>
      </c>
      <c r="F134" s="43">
        <v>60</v>
      </c>
      <c r="G134" s="72">
        <v>2.9</v>
      </c>
      <c r="H134" s="72">
        <v>0.4</v>
      </c>
      <c r="I134" s="73">
        <v>9.5</v>
      </c>
      <c r="J134" s="69">
        <v>36</v>
      </c>
      <c r="K134" s="44">
        <v>16</v>
      </c>
      <c r="L134" s="43">
        <v>48</v>
      </c>
    </row>
    <row r="135" spans="1:12" ht="15" thickBot="1" x14ac:dyDescent="0.35">
      <c r="A135" s="14"/>
      <c r="B135" s="15"/>
      <c r="C135" s="11"/>
      <c r="D135" s="61" t="s">
        <v>71</v>
      </c>
      <c r="E135" s="42" t="s">
        <v>53</v>
      </c>
      <c r="F135" s="43">
        <v>250</v>
      </c>
      <c r="G135" s="69">
        <v>4.9000000000000004</v>
      </c>
      <c r="H135" s="69">
        <v>2.2999999999999998</v>
      </c>
      <c r="I135" s="69">
        <v>22.1</v>
      </c>
      <c r="J135" s="69">
        <v>237</v>
      </c>
      <c r="K135" s="44">
        <v>34</v>
      </c>
      <c r="L135" s="43">
        <v>67.8</v>
      </c>
    </row>
    <row r="136" spans="1:12" ht="15" thickBot="1" x14ac:dyDescent="0.35">
      <c r="A136" s="14"/>
      <c r="B136" s="15"/>
      <c r="C136" s="11"/>
      <c r="D136" s="61" t="s">
        <v>73</v>
      </c>
      <c r="E136" s="42" t="s">
        <v>54</v>
      </c>
      <c r="F136" s="43">
        <v>95</v>
      </c>
      <c r="G136" s="69">
        <v>8.6999999999999993</v>
      </c>
      <c r="H136" s="69">
        <v>7.1</v>
      </c>
      <c r="I136" s="69">
        <v>17.5</v>
      </c>
      <c r="J136" s="69">
        <v>341</v>
      </c>
      <c r="K136" s="44">
        <v>281</v>
      </c>
      <c r="L136" s="43">
        <v>60.5</v>
      </c>
    </row>
    <row r="137" spans="1:12" ht="14.4" x14ac:dyDescent="0.3">
      <c r="A137" s="14"/>
      <c r="B137" s="15"/>
      <c r="C137" s="11"/>
      <c r="D137" s="61" t="s">
        <v>27</v>
      </c>
      <c r="E137" s="42" t="s">
        <v>45</v>
      </c>
      <c r="F137" s="43">
        <v>180</v>
      </c>
      <c r="G137" s="69">
        <v>6.8</v>
      </c>
      <c r="H137" s="69">
        <v>6.7</v>
      </c>
      <c r="I137" s="69">
        <v>75.5</v>
      </c>
      <c r="J137" s="69">
        <v>512</v>
      </c>
      <c r="K137" s="44">
        <v>297</v>
      </c>
      <c r="L137" s="43">
        <v>27.2</v>
      </c>
    </row>
    <row r="138" spans="1:12" ht="14.4" x14ac:dyDescent="0.3">
      <c r="A138" s="14"/>
      <c r="B138" s="15"/>
      <c r="C138" s="11"/>
      <c r="D138" s="66"/>
      <c r="E138" s="42"/>
      <c r="F138" s="43"/>
      <c r="G138" s="71"/>
      <c r="H138" s="71"/>
      <c r="I138" s="74"/>
      <c r="J138" s="68"/>
      <c r="K138" s="44"/>
      <c r="L138" s="43"/>
    </row>
    <row r="139" spans="1:12" ht="14.4" x14ac:dyDescent="0.3">
      <c r="A139" s="14"/>
      <c r="B139" s="15"/>
      <c r="C139" s="11"/>
      <c r="D139" s="60" t="s">
        <v>22</v>
      </c>
      <c r="E139" s="42" t="s">
        <v>37</v>
      </c>
      <c r="F139" s="43">
        <v>200</v>
      </c>
      <c r="G139" s="68">
        <v>0</v>
      </c>
      <c r="H139" s="71">
        <v>0.2</v>
      </c>
      <c r="I139" s="74">
        <v>9.1</v>
      </c>
      <c r="J139" s="68">
        <v>36</v>
      </c>
      <c r="K139" s="44">
        <v>685</v>
      </c>
      <c r="L139" s="43">
        <v>3.8</v>
      </c>
    </row>
    <row r="140" spans="1:12" ht="15" thickBot="1" x14ac:dyDescent="0.35">
      <c r="A140" s="14"/>
      <c r="B140" s="15"/>
      <c r="C140" s="11"/>
      <c r="D140" s="60" t="s">
        <v>29</v>
      </c>
      <c r="E140" s="42" t="s">
        <v>72</v>
      </c>
      <c r="F140" s="43">
        <v>30</v>
      </c>
      <c r="G140" s="71">
        <v>1</v>
      </c>
      <c r="H140" s="71">
        <v>7.9</v>
      </c>
      <c r="I140" s="74">
        <v>58.3</v>
      </c>
      <c r="J140" s="68">
        <v>246</v>
      </c>
      <c r="K140" s="44"/>
      <c r="L140" s="43">
        <v>6</v>
      </c>
    </row>
    <row r="141" spans="1:12" ht="14.4" x14ac:dyDescent="0.3">
      <c r="A141" s="14"/>
      <c r="B141" s="15"/>
      <c r="C141" s="11"/>
      <c r="D141" s="61"/>
      <c r="E141" s="42"/>
      <c r="F141" s="43"/>
      <c r="G141" s="43"/>
      <c r="H141" s="43"/>
      <c r="I141" s="43"/>
      <c r="J141" s="43"/>
      <c r="K141" s="44"/>
      <c r="L141" s="43"/>
    </row>
    <row r="142" spans="1:12" ht="14.4" x14ac:dyDescent="0.3">
      <c r="A142" s="14"/>
      <c r="B142" s="15"/>
      <c r="C142" s="11"/>
      <c r="D142" s="6"/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14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16"/>
      <c r="B144" s="17"/>
      <c r="C144" s="8"/>
      <c r="D144" s="18" t="s">
        <v>30</v>
      </c>
      <c r="E144" s="9"/>
      <c r="F144" s="19">
        <f>SUM(F134:F143)</f>
        <v>815</v>
      </c>
      <c r="G144" s="19">
        <f t="shared" ref="G144:J144" si="64">SUM(G134:G143)</f>
        <v>24.3</v>
      </c>
      <c r="H144" s="19">
        <f t="shared" si="64"/>
        <v>24.6</v>
      </c>
      <c r="I144" s="19">
        <f t="shared" si="64"/>
        <v>192</v>
      </c>
      <c r="J144" s="19">
        <f t="shared" si="64"/>
        <v>1408</v>
      </c>
      <c r="K144" s="25"/>
      <c r="L144" s="19">
        <f t="shared" ref="L144" si="65">SUM(L134:L143)</f>
        <v>213.3</v>
      </c>
    </row>
    <row r="145" spans="1:12" ht="14.4" x14ac:dyDescent="0.25">
      <c r="A145" s="33">
        <f>A126</f>
        <v>2</v>
      </c>
      <c r="B145" s="33">
        <f>B126</f>
        <v>7</v>
      </c>
      <c r="C145" s="84" t="s">
        <v>4</v>
      </c>
      <c r="D145" s="85"/>
      <c r="E145" s="31"/>
      <c r="F145" s="32">
        <f>F133+F144</f>
        <v>815</v>
      </c>
      <c r="G145" s="32">
        <f t="shared" ref="G145" si="66">G133+G144</f>
        <v>24.3</v>
      </c>
      <c r="H145" s="32">
        <f t="shared" ref="H145" si="67">H133+H144</f>
        <v>24.6</v>
      </c>
      <c r="I145" s="32">
        <f t="shared" ref="I145" si="68">I133+I144</f>
        <v>192</v>
      </c>
      <c r="J145" s="32">
        <f t="shared" ref="J145:L145" si="69">J133+J144</f>
        <v>1408</v>
      </c>
      <c r="K145" s="32"/>
      <c r="L145" s="32">
        <f t="shared" si="69"/>
        <v>213.3</v>
      </c>
    </row>
    <row r="146" spans="1:12" ht="14.4" x14ac:dyDescent="0.3">
      <c r="A146" s="20">
        <v>2</v>
      </c>
      <c r="B146" s="21">
        <v>8</v>
      </c>
      <c r="C146" s="22" t="s">
        <v>20</v>
      </c>
      <c r="D146" s="5" t="s">
        <v>21</v>
      </c>
      <c r="E146" s="39"/>
      <c r="F146" s="40"/>
      <c r="G146" s="40"/>
      <c r="H146" s="40"/>
      <c r="I146" s="40"/>
      <c r="J146" s="40"/>
      <c r="K146" s="41"/>
      <c r="L146" s="40"/>
    </row>
    <row r="147" spans="1:12" ht="14.4" x14ac:dyDescent="0.3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22</v>
      </c>
      <c r="E148" s="42"/>
      <c r="F148" s="43"/>
      <c r="G148" s="43"/>
      <c r="H148" s="43"/>
      <c r="I148" s="43"/>
      <c r="J148" s="43"/>
      <c r="K148" s="44"/>
      <c r="L148" s="43"/>
    </row>
    <row r="149" spans="1:12" ht="15.75" customHeight="1" x14ac:dyDescent="0.3">
      <c r="A149" s="23"/>
      <c r="B149" s="15"/>
      <c r="C149" s="11"/>
      <c r="D149" s="7" t="s">
        <v>23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24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6"/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6"/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4"/>
      <c r="B153" s="17"/>
      <c r="C153" s="8"/>
      <c r="D153" s="18" t="s">
        <v>30</v>
      </c>
      <c r="E153" s="9"/>
      <c r="F153" s="19">
        <f>SUM(F146:F152)</f>
        <v>0</v>
      </c>
      <c r="G153" s="19">
        <f t="shared" ref="G153:J153" si="70">SUM(G146:G152)</f>
        <v>0</v>
      </c>
      <c r="H153" s="19">
        <f t="shared" si="70"/>
        <v>0</v>
      </c>
      <c r="I153" s="19">
        <f t="shared" si="70"/>
        <v>0</v>
      </c>
      <c r="J153" s="19">
        <f t="shared" si="70"/>
        <v>0</v>
      </c>
      <c r="K153" s="25"/>
      <c r="L153" s="19">
        <f t="shared" ref="L153" si="71">SUM(L146:L152)</f>
        <v>0</v>
      </c>
    </row>
    <row r="154" spans="1:12" ht="15" thickBot="1" x14ac:dyDescent="0.35">
      <c r="A154" s="26">
        <f>A146</f>
        <v>2</v>
      </c>
      <c r="B154" s="13">
        <f>B146</f>
        <v>8</v>
      </c>
      <c r="C154" s="10" t="s">
        <v>25</v>
      </c>
      <c r="D154" s="60" t="s">
        <v>26</v>
      </c>
      <c r="E154" s="42" t="s">
        <v>56</v>
      </c>
      <c r="F154" s="43">
        <v>60</v>
      </c>
      <c r="G154" s="72">
        <v>1.2</v>
      </c>
      <c r="H154" s="72">
        <v>1.2</v>
      </c>
      <c r="I154" s="73">
        <v>9.8000000000000007</v>
      </c>
      <c r="J154" s="69">
        <v>43</v>
      </c>
      <c r="K154" s="44">
        <v>19</v>
      </c>
      <c r="L154" s="43">
        <v>40</v>
      </c>
    </row>
    <row r="155" spans="1:12" ht="15" thickBot="1" x14ac:dyDescent="0.35">
      <c r="A155" s="23"/>
      <c r="B155" s="15"/>
      <c r="C155" s="11"/>
      <c r="D155" s="61" t="s">
        <v>71</v>
      </c>
      <c r="E155" s="42" t="s">
        <v>55</v>
      </c>
      <c r="F155" s="43">
        <v>200</v>
      </c>
      <c r="G155" s="65">
        <v>4</v>
      </c>
      <c r="H155" s="69">
        <v>6.1</v>
      </c>
      <c r="I155" s="69">
        <v>33.5</v>
      </c>
      <c r="J155" s="69">
        <v>247</v>
      </c>
      <c r="K155" s="44">
        <v>139</v>
      </c>
      <c r="L155" s="43">
        <v>68.13</v>
      </c>
    </row>
    <row r="156" spans="1:12" ht="15" thickBot="1" x14ac:dyDescent="0.35">
      <c r="A156" s="23"/>
      <c r="B156" s="15"/>
      <c r="C156" s="11"/>
      <c r="D156" s="61" t="s">
        <v>73</v>
      </c>
      <c r="E156" s="42" t="s">
        <v>65</v>
      </c>
      <c r="F156" s="43">
        <v>240</v>
      </c>
      <c r="G156" s="69">
        <v>11.5</v>
      </c>
      <c r="H156" s="65">
        <v>16</v>
      </c>
      <c r="I156" s="69">
        <v>62.7</v>
      </c>
      <c r="J156" s="69">
        <v>807</v>
      </c>
      <c r="K156" s="44">
        <v>436</v>
      </c>
      <c r="L156" s="43">
        <v>57.6</v>
      </c>
    </row>
    <row r="157" spans="1:12" ht="14.4" x14ac:dyDescent="0.3">
      <c r="A157" s="23"/>
      <c r="B157" s="15"/>
      <c r="C157" s="11"/>
      <c r="D157" s="61"/>
      <c r="E157" s="42"/>
      <c r="F157" s="43"/>
      <c r="G157" s="75"/>
      <c r="H157" s="75"/>
      <c r="I157" s="75"/>
      <c r="J157" s="71"/>
      <c r="K157" s="44"/>
      <c r="L157" s="43"/>
    </row>
    <row r="158" spans="1:12" ht="14.4" x14ac:dyDescent="0.3">
      <c r="A158" s="23"/>
      <c r="B158" s="15"/>
      <c r="C158" s="11"/>
      <c r="D158" s="60" t="s">
        <v>28</v>
      </c>
      <c r="E158" s="42" t="s">
        <v>69</v>
      </c>
      <c r="F158" s="43">
        <v>200</v>
      </c>
      <c r="G158" s="69">
        <v>0.1</v>
      </c>
      <c r="H158" s="69">
        <v>0.2</v>
      </c>
      <c r="I158" s="69">
        <v>27.5</v>
      </c>
      <c r="J158" s="69">
        <v>70</v>
      </c>
      <c r="K158" s="44">
        <v>631</v>
      </c>
      <c r="L158" s="43">
        <v>31.2</v>
      </c>
    </row>
    <row r="159" spans="1:12" ht="14.4" x14ac:dyDescent="0.3">
      <c r="A159" s="23"/>
      <c r="B159" s="15"/>
      <c r="C159" s="11"/>
      <c r="D159" s="7" t="s">
        <v>29</v>
      </c>
      <c r="E159" s="42" t="s">
        <v>72</v>
      </c>
      <c r="F159" s="43">
        <v>30</v>
      </c>
      <c r="G159" s="71">
        <v>7.9</v>
      </c>
      <c r="H159" s="71">
        <v>1</v>
      </c>
      <c r="I159" s="74">
        <v>58.3</v>
      </c>
      <c r="J159" s="68">
        <v>246</v>
      </c>
      <c r="K159" s="44"/>
      <c r="L159" s="43">
        <v>6</v>
      </c>
    </row>
    <row r="160" spans="1:12" ht="14.4" x14ac:dyDescent="0.3">
      <c r="A160" s="23"/>
      <c r="B160" s="15"/>
      <c r="C160" s="11"/>
      <c r="D160" s="7"/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6"/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4"/>
      <c r="B163" s="17"/>
      <c r="C163" s="8"/>
      <c r="D163" s="18" t="s">
        <v>30</v>
      </c>
      <c r="E163" s="9"/>
      <c r="F163" s="19">
        <f>SUM(F154:F162)</f>
        <v>730</v>
      </c>
      <c r="G163" s="19">
        <f t="shared" ref="G163:J163" si="72">SUM(G154:G162)</f>
        <v>24.700000000000003</v>
      </c>
      <c r="H163" s="19">
        <f t="shared" si="72"/>
        <v>24.5</v>
      </c>
      <c r="I163" s="19">
        <f t="shared" si="72"/>
        <v>191.8</v>
      </c>
      <c r="J163" s="19">
        <f t="shared" si="72"/>
        <v>1413</v>
      </c>
      <c r="K163" s="25"/>
      <c r="L163" s="19">
        <f t="shared" ref="L163" si="73">SUM(L154:L162)</f>
        <v>202.92999999999998</v>
      </c>
    </row>
    <row r="164" spans="1:12" ht="14.4" x14ac:dyDescent="0.25">
      <c r="A164" s="29">
        <f>A146</f>
        <v>2</v>
      </c>
      <c r="B164" s="30">
        <f>B146</f>
        <v>8</v>
      </c>
      <c r="C164" s="84" t="s">
        <v>4</v>
      </c>
      <c r="D164" s="85"/>
      <c r="E164" s="31"/>
      <c r="F164" s="32">
        <f>F153+F163</f>
        <v>730</v>
      </c>
      <c r="G164" s="32">
        <f t="shared" ref="G164" si="74">G153+G163</f>
        <v>24.700000000000003</v>
      </c>
      <c r="H164" s="32">
        <f t="shared" ref="H164" si="75">H153+H163</f>
        <v>24.5</v>
      </c>
      <c r="I164" s="32">
        <f t="shared" ref="I164" si="76">I153+I163</f>
        <v>191.8</v>
      </c>
      <c r="J164" s="32">
        <f t="shared" ref="J164:L164" si="77">J153+J163</f>
        <v>1413</v>
      </c>
      <c r="K164" s="32"/>
      <c r="L164" s="32">
        <f t="shared" si="77"/>
        <v>202.92999999999998</v>
      </c>
    </row>
    <row r="165" spans="1:12" ht="14.4" x14ac:dyDescent="0.3">
      <c r="A165" s="20">
        <v>2</v>
      </c>
      <c r="B165" s="21">
        <v>9</v>
      </c>
      <c r="C165" s="22" t="s">
        <v>20</v>
      </c>
      <c r="D165" s="5" t="s">
        <v>21</v>
      </c>
      <c r="E165" s="39"/>
      <c r="F165" s="40"/>
      <c r="G165" s="40"/>
      <c r="H165" s="40"/>
      <c r="I165" s="40"/>
      <c r="J165" s="40"/>
      <c r="K165" s="41"/>
      <c r="L165" s="40"/>
    </row>
    <row r="166" spans="1:12" ht="14.4" x14ac:dyDescent="0.3">
      <c r="A166" s="23"/>
      <c r="B166" s="15"/>
      <c r="C166" s="11"/>
      <c r="D166" s="6"/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22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23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24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6"/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4"/>
      <c r="B172" s="17"/>
      <c r="C172" s="8"/>
      <c r="D172" s="18" t="s">
        <v>30</v>
      </c>
      <c r="E172" s="9"/>
      <c r="F172" s="19">
        <f>SUM(F165:F171)</f>
        <v>0</v>
      </c>
      <c r="G172" s="19">
        <f t="shared" ref="G172:J172" si="78">SUM(G165:G171)</f>
        <v>0</v>
      </c>
      <c r="H172" s="19">
        <f t="shared" si="78"/>
        <v>0</v>
      </c>
      <c r="I172" s="19">
        <f t="shared" si="78"/>
        <v>0</v>
      </c>
      <c r="J172" s="19">
        <f t="shared" si="78"/>
        <v>0</v>
      </c>
      <c r="K172" s="25"/>
      <c r="L172" s="19">
        <f t="shared" ref="L172" si="79">SUM(L165:L171)</f>
        <v>0</v>
      </c>
    </row>
    <row r="173" spans="1:12" ht="14.4" x14ac:dyDescent="0.3">
      <c r="A173" s="26">
        <f>A165</f>
        <v>2</v>
      </c>
      <c r="B173" s="13">
        <f>B165</f>
        <v>9</v>
      </c>
      <c r="C173" s="10" t="s">
        <v>25</v>
      </c>
      <c r="D173" s="7" t="s">
        <v>26</v>
      </c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7" t="s">
        <v>71</v>
      </c>
      <c r="E174" s="42" t="s">
        <v>57</v>
      </c>
      <c r="F174" s="52">
        <v>200</v>
      </c>
      <c r="G174" s="72">
        <v>2</v>
      </c>
      <c r="H174" s="72">
        <v>6.2</v>
      </c>
      <c r="I174" s="73">
        <v>13.5</v>
      </c>
      <c r="J174" s="67">
        <v>203</v>
      </c>
      <c r="K174" s="44">
        <v>124</v>
      </c>
      <c r="L174" s="56">
        <v>68.13</v>
      </c>
    </row>
    <row r="175" spans="1:12" ht="14.4" x14ac:dyDescent="0.3">
      <c r="A175" s="23"/>
      <c r="B175" s="15"/>
      <c r="C175" s="11"/>
      <c r="D175" s="7" t="s">
        <v>73</v>
      </c>
      <c r="E175" s="42" t="s">
        <v>43</v>
      </c>
      <c r="F175" s="43">
        <v>90</v>
      </c>
      <c r="G175" s="68">
        <v>10</v>
      </c>
      <c r="H175" s="71">
        <v>10.199999999999999</v>
      </c>
      <c r="I175" s="74">
        <v>35.6</v>
      </c>
      <c r="J175" s="68">
        <v>450</v>
      </c>
      <c r="K175" s="44">
        <v>451</v>
      </c>
      <c r="L175" s="51">
        <v>85.9</v>
      </c>
    </row>
    <row r="176" spans="1:12" ht="14.4" x14ac:dyDescent="0.3">
      <c r="A176" s="23"/>
      <c r="B176" s="15"/>
      <c r="C176" s="11"/>
      <c r="D176" s="7" t="s">
        <v>27</v>
      </c>
      <c r="E176" s="42" t="s">
        <v>58</v>
      </c>
      <c r="F176" s="53">
        <v>180</v>
      </c>
      <c r="G176" s="71">
        <v>4.4000000000000004</v>
      </c>
      <c r="H176" s="68">
        <v>6</v>
      </c>
      <c r="I176" s="82">
        <v>73</v>
      </c>
      <c r="J176" s="68">
        <v>470</v>
      </c>
      <c r="K176" s="44">
        <v>297</v>
      </c>
      <c r="L176" s="51">
        <v>39.700000000000003</v>
      </c>
    </row>
    <row r="177" spans="1:12" ht="14.4" x14ac:dyDescent="0.3">
      <c r="A177" s="23"/>
      <c r="B177" s="15"/>
      <c r="C177" s="11"/>
      <c r="D177" s="7" t="s">
        <v>74</v>
      </c>
      <c r="E177" s="42" t="s">
        <v>59</v>
      </c>
      <c r="F177" s="53">
        <v>30</v>
      </c>
      <c r="G177" s="71">
        <v>0.4</v>
      </c>
      <c r="H177" s="71">
        <v>1.3</v>
      </c>
      <c r="I177" s="74">
        <v>7.5</v>
      </c>
      <c r="J177" s="68">
        <v>22</v>
      </c>
      <c r="K177" s="44">
        <v>593</v>
      </c>
      <c r="L177" s="51">
        <v>10</v>
      </c>
    </row>
    <row r="178" spans="1:12" ht="14.4" x14ac:dyDescent="0.3">
      <c r="A178" s="23"/>
      <c r="B178" s="15"/>
      <c r="C178" s="11"/>
      <c r="D178" s="7" t="s">
        <v>22</v>
      </c>
      <c r="E178" s="42" t="s">
        <v>37</v>
      </c>
      <c r="F178" s="43">
        <v>200</v>
      </c>
      <c r="G178" s="71">
        <v>0.2</v>
      </c>
      <c r="H178" s="68">
        <v>0</v>
      </c>
      <c r="I178" s="74">
        <v>9.1</v>
      </c>
      <c r="J178" s="68">
        <v>36</v>
      </c>
      <c r="K178" s="44">
        <v>685</v>
      </c>
      <c r="L178" s="43">
        <v>3.8</v>
      </c>
    </row>
    <row r="179" spans="1:12" ht="14.4" x14ac:dyDescent="0.3">
      <c r="A179" s="23"/>
      <c r="B179" s="15"/>
      <c r="C179" s="11"/>
      <c r="D179" s="7" t="s">
        <v>29</v>
      </c>
      <c r="E179" s="42" t="s">
        <v>72</v>
      </c>
      <c r="F179" s="43">
        <v>30</v>
      </c>
      <c r="G179" s="71">
        <v>7.9</v>
      </c>
      <c r="H179" s="71">
        <v>1</v>
      </c>
      <c r="I179" s="74">
        <v>58.3</v>
      </c>
      <c r="J179" s="68">
        <v>246</v>
      </c>
      <c r="K179" s="44"/>
      <c r="L179" s="43">
        <v>6</v>
      </c>
    </row>
    <row r="180" spans="1:12" ht="14.4" x14ac:dyDescent="0.3">
      <c r="A180" s="23"/>
      <c r="B180" s="15"/>
      <c r="C180" s="11"/>
      <c r="D180" s="7"/>
      <c r="E180" s="42"/>
      <c r="F180" s="53"/>
      <c r="G180" s="54"/>
      <c r="H180" s="53"/>
      <c r="I180" s="55"/>
      <c r="J180" s="54"/>
      <c r="K180" s="44"/>
      <c r="L180" s="51"/>
    </row>
    <row r="181" spans="1:12" ht="14.4" x14ac:dyDescent="0.3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4"/>
      <c r="B182" s="17"/>
      <c r="C182" s="8"/>
      <c r="D182" s="18" t="s">
        <v>30</v>
      </c>
      <c r="E182" s="9"/>
      <c r="F182" s="19">
        <f>SUM(F173:F181)</f>
        <v>730</v>
      </c>
      <c r="G182" s="19">
        <f t="shared" ref="G182:J182" si="80">SUM(G173:G181)</f>
        <v>24.9</v>
      </c>
      <c r="H182" s="19">
        <f t="shared" si="80"/>
        <v>24.7</v>
      </c>
      <c r="I182" s="19">
        <f t="shared" si="80"/>
        <v>197</v>
      </c>
      <c r="J182" s="19">
        <f t="shared" si="80"/>
        <v>1427</v>
      </c>
      <c r="K182" s="25"/>
      <c r="L182" s="19">
        <f t="shared" ref="L182" si="81">SUM(L173:L181)</f>
        <v>213.53000000000003</v>
      </c>
    </row>
    <row r="183" spans="1:12" ht="14.4" x14ac:dyDescent="0.25">
      <c r="A183" s="29">
        <f>A165</f>
        <v>2</v>
      </c>
      <c r="B183" s="30">
        <f>B165</f>
        <v>9</v>
      </c>
      <c r="C183" s="84" t="s">
        <v>4</v>
      </c>
      <c r="D183" s="85"/>
      <c r="E183" s="31"/>
      <c r="F183" s="32">
        <f>F172+F182</f>
        <v>730</v>
      </c>
      <c r="G183" s="32">
        <f t="shared" ref="G183" si="82">G172+G182</f>
        <v>24.9</v>
      </c>
      <c r="H183" s="32">
        <f t="shared" ref="H183" si="83">H172+H182</f>
        <v>24.7</v>
      </c>
      <c r="I183" s="32">
        <f t="shared" ref="I183" si="84">I172+I182</f>
        <v>197</v>
      </c>
      <c r="J183" s="32">
        <f t="shared" ref="J183:L183" si="85">J172+J182</f>
        <v>1427</v>
      </c>
      <c r="K183" s="32"/>
      <c r="L183" s="32">
        <f t="shared" si="85"/>
        <v>213.53000000000003</v>
      </c>
    </row>
    <row r="184" spans="1:12" ht="14.4" x14ac:dyDescent="0.3">
      <c r="A184" s="20">
        <v>2</v>
      </c>
      <c r="B184" s="21">
        <v>10</v>
      </c>
      <c r="C184" s="22" t="s">
        <v>20</v>
      </c>
      <c r="D184" s="5" t="s">
        <v>21</v>
      </c>
      <c r="E184" s="39"/>
      <c r="F184" s="40"/>
      <c r="G184" s="40"/>
      <c r="H184" s="40"/>
      <c r="I184" s="40"/>
      <c r="J184" s="40"/>
      <c r="K184" s="41"/>
      <c r="L184" s="40"/>
    </row>
    <row r="185" spans="1:12" ht="14.4" x14ac:dyDescent="0.3">
      <c r="A185" s="23"/>
      <c r="B185" s="15"/>
      <c r="C185" s="11"/>
      <c r="D185" s="6"/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22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23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24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6"/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6"/>
      <c r="E190" s="42"/>
      <c r="F190" s="43"/>
      <c r="G190" s="43"/>
      <c r="H190" s="43"/>
      <c r="I190" s="43"/>
      <c r="J190" s="43"/>
      <c r="K190" s="44"/>
      <c r="L190" s="43"/>
    </row>
    <row r="191" spans="1:12" ht="15.75" customHeight="1" x14ac:dyDescent="0.3">
      <c r="A191" s="24"/>
      <c r="B191" s="17"/>
      <c r="C191" s="8"/>
      <c r="D191" s="18" t="s">
        <v>30</v>
      </c>
      <c r="E191" s="9"/>
      <c r="F191" s="19">
        <f>SUM(F184:F190)</f>
        <v>0</v>
      </c>
      <c r="G191" s="19">
        <f t="shared" ref="G191:J191" si="86">SUM(G184:G190)</f>
        <v>0</v>
      </c>
      <c r="H191" s="19">
        <f t="shared" si="86"/>
        <v>0</v>
      </c>
      <c r="I191" s="19">
        <f t="shared" si="86"/>
        <v>0</v>
      </c>
      <c r="J191" s="19">
        <f t="shared" si="86"/>
        <v>0</v>
      </c>
      <c r="K191" s="25"/>
      <c r="L191" s="19">
        <f t="shared" ref="L191" si="87">SUM(L184:L190)</f>
        <v>0</v>
      </c>
    </row>
    <row r="192" spans="1:12" ht="14.4" x14ac:dyDescent="0.3">
      <c r="A192" s="26">
        <f>A184</f>
        <v>2</v>
      </c>
      <c r="B192" s="13">
        <f>B184</f>
        <v>10</v>
      </c>
      <c r="C192" s="10" t="s">
        <v>25</v>
      </c>
      <c r="D192" s="7" t="s">
        <v>26</v>
      </c>
      <c r="E192" s="57" t="s">
        <v>60</v>
      </c>
      <c r="F192" s="52">
        <v>60</v>
      </c>
      <c r="G192" s="72">
        <v>0.8</v>
      </c>
      <c r="H192" s="72">
        <v>1.5</v>
      </c>
      <c r="I192" s="73">
        <v>25.9</v>
      </c>
      <c r="J192" s="67">
        <v>78</v>
      </c>
      <c r="K192" s="44">
        <v>71</v>
      </c>
      <c r="L192" s="56">
        <v>45</v>
      </c>
    </row>
    <row r="193" spans="1:12" ht="14.4" x14ac:dyDescent="0.3">
      <c r="A193" s="23"/>
      <c r="B193" s="15"/>
      <c r="C193" s="11"/>
      <c r="D193" s="7" t="s">
        <v>71</v>
      </c>
      <c r="E193" s="57" t="s">
        <v>70</v>
      </c>
      <c r="F193" s="52">
        <v>250</v>
      </c>
      <c r="G193" s="72">
        <v>2.2999999999999998</v>
      </c>
      <c r="H193" s="72">
        <v>4.9000000000000004</v>
      </c>
      <c r="I193" s="73">
        <v>32.5</v>
      </c>
      <c r="J193" s="83">
        <v>200</v>
      </c>
      <c r="K193" s="44">
        <v>148</v>
      </c>
      <c r="L193" s="56">
        <v>58.9</v>
      </c>
    </row>
    <row r="194" spans="1:12" ht="14.4" x14ac:dyDescent="0.3">
      <c r="A194" s="23"/>
      <c r="B194" s="15"/>
      <c r="C194" s="11"/>
      <c r="D194" s="7" t="s">
        <v>73</v>
      </c>
      <c r="E194" s="58" t="s">
        <v>52</v>
      </c>
      <c r="F194" s="53">
        <v>90</v>
      </c>
      <c r="G194" s="71">
        <v>7</v>
      </c>
      <c r="H194" s="75">
        <v>12.2</v>
      </c>
      <c r="I194" s="74">
        <v>0.3</v>
      </c>
      <c r="J194" s="71">
        <v>294</v>
      </c>
      <c r="K194" s="44">
        <v>487</v>
      </c>
      <c r="L194" s="51">
        <v>47.8</v>
      </c>
    </row>
    <row r="195" spans="1:12" ht="14.4" x14ac:dyDescent="0.3">
      <c r="A195" s="23"/>
      <c r="B195" s="15"/>
      <c r="C195" s="11"/>
      <c r="D195" s="7" t="s">
        <v>27</v>
      </c>
      <c r="E195" s="42" t="s">
        <v>51</v>
      </c>
      <c r="F195" s="43">
        <v>200</v>
      </c>
      <c r="G195" s="71">
        <v>6.4</v>
      </c>
      <c r="H195" s="71">
        <v>4.0999999999999996</v>
      </c>
      <c r="I195" s="74">
        <v>66.8</v>
      </c>
      <c r="J195" s="68">
        <v>388</v>
      </c>
      <c r="K195" s="44">
        <v>520</v>
      </c>
      <c r="L195" s="43">
        <v>41.5</v>
      </c>
    </row>
    <row r="196" spans="1:12" ht="14.4" x14ac:dyDescent="0.3">
      <c r="A196" s="23"/>
      <c r="B196" s="15"/>
      <c r="C196" s="11"/>
      <c r="D196" s="7" t="s">
        <v>74</v>
      </c>
      <c r="E196" s="42" t="s">
        <v>59</v>
      </c>
      <c r="F196" s="53">
        <v>30</v>
      </c>
      <c r="G196" s="71">
        <v>0.4</v>
      </c>
      <c r="H196" s="71">
        <v>1.3</v>
      </c>
      <c r="I196" s="74">
        <v>7.5</v>
      </c>
      <c r="J196" s="68">
        <v>22</v>
      </c>
      <c r="K196" s="44">
        <v>593</v>
      </c>
      <c r="L196" s="51">
        <v>10</v>
      </c>
    </row>
    <row r="197" spans="1:12" ht="14.4" x14ac:dyDescent="0.3">
      <c r="A197" s="23"/>
      <c r="B197" s="15"/>
      <c r="C197" s="11"/>
      <c r="D197" s="7" t="s">
        <v>22</v>
      </c>
      <c r="E197" s="42" t="s">
        <v>37</v>
      </c>
      <c r="F197" s="43">
        <v>200</v>
      </c>
      <c r="G197" s="71">
        <v>0.2</v>
      </c>
      <c r="H197" s="68">
        <v>0</v>
      </c>
      <c r="I197" s="74">
        <v>9.1</v>
      </c>
      <c r="J197" s="68">
        <v>36</v>
      </c>
      <c r="K197" s="44">
        <v>685</v>
      </c>
      <c r="L197" s="43">
        <v>3.8</v>
      </c>
    </row>
    <row r="198" spans="1:12" ht="14.4" x14ac:dyDescent="0.3">
      <c r="A198" s="23"/>
      <c r="B198" s="15"/>
      <c r="C198" s="11"/>
      <c r="D198" s="7" t="s">
        <v>29</v>
      </c>
      <c r="E198" s="42" t="s">
        <v>72</v>
      </c>
      <c r="F198" s="43">
        <v>30</v>
      </c>
      <c r="G198" s="71">
        <v>7.9</v>
      </c>
      <c r="H198" s="71">
        <v>1</v>
      </c>
      <c r="I198" s="74">
        <v>58.3</v>
      </c>
      <c r="J198" s="68">
        <v>246</v>
      </c>
      <c r="K198" s="44"/>
      <c r="L198" s="43">
        <v>6</v>
      </c>
    </row>
    <row r="199" spans="1:12" ht="14.4" x14ac:dyDescent="0.3">
      <c r="A199" s="23"/>
      <c r="B199" s="15"/>
      <c r="C199" s="11"/>
      <c r="D199" s="7"/>
      <c r="E199" s="42"/>
      <c r="F199" s="43"/>
      <c r="G199" s="43"/>
      <c r="H199" s="43"/>
      <c r="I199" s="43"/>
      <c r="J199" s="43"/>
      <c r="K199" s="44"/>
      <c r="L199" s="43"/>
    </row>
    <row r="200" spans="1:12" ht="14.4" x14ac:dyDescent="0.3">
      <c r="A200" s="23"/>
      <c r="B200" s="15"/>
      <c r="C200" s="11"/>
      <c r="D200" s="6"/>
      <c r="E200" s="42"/>
      <c r="F200" s="43"/>
      <c r="G200" s="43"/>
      <c r="H200" s="43"/>
      <c r="I200" s="43"/>
      <c r="J200" s="43"/>
      <c r="K200" s="44"/>
      <c r="L200" s="43"/>
    </row>
    <row r="201" spans="1:12" ht="14.4" x14ac:dyDescent="0.3">
      <c r="A201" s="24"/>
      <c r="B201" s="17"/>
      <c r="C201" s="8"/>
      <c r="D201" s="18" t="s">
        <v>30</v>
      </c>
      <c r="E201" s="9"/>
      <c r="F201" s="19">
        <f>SUM(F192:F200)</f>
        <v>860</v>
      </c>
      <c r="G201" s="19">
        <f t="shared" ref="G201:J201" si="88">SUM(G192:G200)</f>
        <v>25</v>
      </c>
      <c r="H201" s="19">
        <f t="shared" si="88"/>
        <v>25.000000000000004</v>
      </c>
      <c r="I201" s="19">
        <f t="shared" si="88"/>
        <v>200.39999999999998</v>
      </c>
      <c r="J201" s="19">
        <f t="shared" si="88"/>
        <v>1264</v>
      </c>
      <c r="K201" s="25"/>
      <c r="L201" s="19">
        <f t="shared" ref="L201" si="89">SUM(L192:L200)</f>
        <v>213</v>
      </c>
    </row>
    <row r="202" spans="1:12" ht="14.4" x14ac:dyDescent="0.25">
      <c r="A202" s="29">
        <f>A184</f>
        <v>2</v>
      </c>
      <c r="B202" s="30">
        <f>B184</f>
        <v>10</v>
      </c>
      <c r="C202" s="84" t="s">
        <v>4</v>
      </c>
      <c r="D202" s="85"/>
      <c r="E202" s="31"/>
      <c r="F202" s="32">
        <f>F191+F201</f>
        <v>860</v>
      </c>
      <c r="G202" s="32">
        <f t="shared" ref="G202" si="90">G191+G201</f>
        <v>25</v>
      </c>
      <c r="H202" s="32">
        <f t="shared" ref="H202" si="91">H191+H201</f>
        <v>25.000000000000004</v>
      </c>
      <c r="I202" s="32">
        <f t="shared" ref="I202" si="92">I191+I201</f>
        <v>200.39999999999998</v>
      </c>
      <c r="J202" s="32">
        <f t="shared" ref="J202:L202" si="93">J191+J201</f>
        <v>1264</v>
      </c>
      <c r="K202" s="32"/>
      <c r="L202" s="32">
        <f t="shared" si="93"/>
        <v>213</v>
      </c>
    </row>
    <row r="203" spans="1:12" x14ac:dyDescent="0.25">
      <c r="A203" s="27"/>
      <c r="B203" s="28"/>
      <c r="C203" s="86" t="s">
        <v>5</v>
      </c>
      <c r="D203" s="86"/>
      <c r="E203" s="86"/>
      <c r="F203" s="34">
        <f>(F25+F45+F65+F85+F105+F125+F145+F164+F183+F202)/(IF(F25=0,0,1)+IF(F45=0,0,1)+IF(F65=0,0,1)+IF(F85=0,0,1)+IF(F105=0,0,1)+IF(F125=0,0,1)+IF(F145=0,0,1)+IF(F164=0,0,1)+IF(F183=0,0,1)+IF(F202=0,0,1))</f>
        <v>812.5</v>
      </c>
      <c r="G203" s="34">
        <f t="shared" ref="G203:J203" si="94">(G25+G45+G65+G85+G105+G125+G145+G164+G183+G202)/(IF(G25=0,0,1)+IF(G45=0,0,1)+IF(G65=0,0,1)+IF(G85=0,0,1)+IF(G105=0,0,1)+IF(G125=0,0,1)+IF(G145=0,0,1)+IF(G164=0,0,1)+IF(G183=0,0,1)+IF(G202=0,0,1))</f>
        <v>24.767500000000005</v>
      </c>
      <c r="H203" s="34">
        <f t="shared" si="94"/>
        <v>24.744999999999997</v>
      </c>
      <c r="I203" s="34">
        <f t="shared" si="94"/>
        <v>195.07749999999996</v>
      </c>
      <c r="J203" s="34">
        <f t="shared" si="94"/>
        <v>1476.41</v>
      </c>
      <c r="K203" s="34"/>
      <c r="L203" s="34">
        <f t="shared" ref="L203" si="95">(L25+L45+L65+L85+L105+L125+L145+L164+L183+L202)/(IF(L25=0,0,1)+IF(L45=0,0,1)+IF(L65=0,0,1)+IF(L85=0,0,1)+IF(L105=0,0,1)+IF(L125=0,0,1)+IF(L145=0,0,1)+IF(L164=0,0,1)+IF(L183=0,0,1)+IF(L202=0,0,1))</f>
        <v>210.55</v>
      </c>
    </row>
  </sheetData>
  <mergeCells count="14">
    <mergeCell ref="C1:E1"/>
    <mergeCell ref="H1:K1"/>
    <mergeCell ref="H2:K2"/>
    <mergeCell ref="C45:D45"/>
    <mergeCell ref="C65:D65"/>
    <mergeCell ref="C85:D85"/>
    <mergeCell ref="C105:D105"/>
    <mergeCell ref="C25:D25"/>
    <mergeCell ref="C203:E203"/>
    <mergeCell ref="C202:D202"/>
    <mergeCell ref="C125:D125"/>
    <mergeCell ref="C145:D145"/>
    <mergeCell ref="C164:D164"/>
    <mergeCell ref="C183:D1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Тахта</cp:lastModifiedBy>
  <dcterms:created xsi:type="dcterms:W3CDTF">2022-05-16T14:23:56Z</dcterms:created>
  <dcterms:modified xsi:type="dcterms:W3CDTF">2026-10-22T23:56:41Z</dcterms:modified>
</cp:coreProperties>
</file>