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B195" i="1" l="1"/>
  <c r="A195" i="1"/>
  <c r="L194" i="1"/>
  <c r="L195" i="1" s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L176" i="1" s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L81" i="1" s="1"/>
  <c r="J80" i="1"/>
  <c r="I80" i="1"/>
  <c r="H80" i="1"/>
  <c r="G80" i="1"/>
  <c r="F80" i="1"/>
  <c r="F81" i="1" s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H43" i="1" s="1"/>
  <c r="G42" i="1"/>
  <c r="G43" i="1" s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G24" i="1" s="1"/>
  <c r="F23" i="1"/>
  <c r="B14" i="1"/>
  <c r="A14" i="1"/>
  <c r="L13" i="1"/>
  <c r="J13" i="1"/>
  <c r="I13" i="1"/>
  <c r="H13" i="1"/>
  <c r="G13" i="1"/>
  <c r="F13" i="1"/>
  <c r="I195" i="1" l="1"/>
  <c r="H176" i="1"/>
  <c r="J176" i="1"/>
  <c r="J157" i="1"/>
  <c r="L138" i="1"/>
  <c r="L62" i="1"/>
  <c r="J62" i="1"/>
  <c r="L43" i="1"/>
  <c r="F195" i="1"/>
  <c r="J195" i="1"/>
  <c r="F176" i="1"/>
  <c r="I176" i="1"/>
  <c r="G176" i="1"/>
  <c r="H195" i="1"/>
  <c r="L157" i="1"/>
  <c r="J119" i="1"/>
  <c r="L100" i="1"/>
  <c r="J100" i="1"/>
  <c r="J81" i="1"/>
  <c r="J43" i="1"/>
  <c r="L24" i="1"/>
  <c r="G81" i="1"/>
  <c r="I43" i="1"/>
  <c r="I62" i="1"/>
  <c r="G100" i="1"/>
  <c r="F138" i="1"/>
  <c r="H100" i="1"/>
  <c r="G138" i="1"/>
  <c r="I100" i="1"/>
  <c r="I119" i="1"/>
  <c r="G157" i="1"/>
  <c r="H157" i="1"/>
  <c r="F24" i="1"/>
  <c r="L119" i="1"/>
  <c r="I157" i="1"/>
  <c r="G195" i="1"/>
  <c r="F157" i="1"/>
  <c r="I138" i="1"/>
  <c r="J138" i="1"/>
  <c r="H138" i="1"/>
  <c r="H119" i="1"/>
  <c r="F119" i="1"/>
  <c r="G119" i="1"/>
  <c r="F100" i="1"/>
  <c r="I81" i="1"/>
  <c r="H81" i="1"/>
  <c r="H62" i="1"/>
  <c r="G62" i="1"/>
  <c r="F62" i="1"/>
  <c r="F43" i="1"/>
  <c r="I24" i="1"/>
  <c r="J24" i="1"/>
  <c r="H24" i="1"/>
  <c r="L196" i="1" l="1"/>
  <c r="J196" i="1"/>
  <c r="G196" i="1"/>
  <c r="I196" i="1"/>
  <c r="H196" i="1"/>
  <c r="F196" i="1"/>
</calcChain>
</file>

<file path=xl/sharedStrings.xml><?xml version="1.0" encoding="utf-8"?>
<sst xmlns="http://schemas.openxmlformats.org/spreadsheetml/2006/main" count="236" uniqueCount="76">
  <si>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</si>
  <si>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</si>
  <si>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</si>
  <si>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</si>
  <si>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</si>
  <si>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</si>
  <si>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</si>
  <si>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</si>
  <si>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</si>
  <si>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</si>
  <si>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</si>
  <si>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</si>
  <si>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</si>
  <si>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</si>
  <si>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</si>
  <si>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</si>
  <si>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</si>
  <si>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</si>
  <si>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</si>
  <si>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</si>
  <si>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</si>
  <si>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</si>
  <si>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</si>
  <si>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</si>
  <si>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</si>
  <si>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</si>
  <si>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</si>
  <si>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гарнир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</si>
  <si>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</si>
  <si>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</si>
  <si>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</si>
  <si>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</si>
  <si>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</si>
  <si>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</si>
  <si>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</si>
  <si>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</si>
  <si>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Борщ с капустой на бульоне  со сметаной</t>
  </si>
  <si>
    <t>Чай с сахаром</t>
  </si>
  <si>
    <t>Икра кабачковая</t>
  </si>
  <si>
    <t>Компот из смеси сухофруктов</t>
  </si>
  <si>
    <t>Салат витаминный</t>
  </si>
  <si>
    <t xml:space="preserve">Рассольник Ленинградский </t>
  </si>
  <si>
    <t>Макаронные изделия</t>
  </si>
  <si>
    <t xml:space="preserve">Котлета </t>
  </si>
  <si>
    <t>Суп картофельный с макаронными изделиями</t>
  </si>
  <si>
    <t>Каша гречневая</t>
  </si>
  <si>
    <t>МБОУ СОШ с.Тахта</t>
  </si>
  <si>
    <t>Петерс Т.Г</t>
  </si>
  <si>
    <t>Директор МБОУ СОШ с.Тахта</t>
  </si>
  <si>
    <t>Салат из свежих огурцов</t>
  </si>
  <si>
    <t>Суп картофельный с фрикадельками</t>
  </si>
  <si>
    <t>Картофельное пюре</t>
  </si>
  <si>
    <t>Курица отварная</t>
  </si>
  <si>
    <t>Свекольник</t>
  </si>
  <si>
    <t>Печень тушеная в соусе</t>
  </si>
  <si>
    <t>Суп картофельный с бобовыми</t>
  </si>
  <si>
    <t>Салат из свежих помидоров</t>
  </si>
  <si>
    <t>Щи из свежей капусты</t>
  </si>
  <si>
    <t>Каша рисовая</t>
  </si>
  <si>
    <t>Соус томатный</t>
  </si>
  <si>
    <t>Винегрет</t>
  </si>
  <si>
    <t>Суп крестьянский с крупой</t>
  </si>
  <si>
    <t>Апельсин</t>
  </si>
  <si>
    <t>Плов из говядины</t>
  </si>
  <si>
    <t>Гуляш из отварной говядины</t>
  </si>
  <si>
    <t>Жаркое по-домашнему</t>
  </si>
  <si>
    <t>Свежий помидор</t>
  </si>
  <si>
    <t>Печень по-строгановски</t>
  </si>
  <si>
    <t>Кисель из свежих яблок</t>
  </si>
  <si>
    <t>Компот из свежих плодов</t>
  </si>
  <si>
    <t>Суп-лапша домашняя</t>
  </si>
  <si>
    <t>1 блюдо</t>
  </si>
  <si>
    <t>хлеб  пшеничный</t>
  </si>
  <si>
    <t>2 блюдо</t>
  </si>
  <si>
    <t>соус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</si>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</sst>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0.000"/>
    <numFmt numFmtId="166" formatCode="_-* #,##0_р_._-;\-* #,##0_р_._-;_-* &quot;-&quot;??_р_._-;_-@_-"/>
  </numFmts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4" fontId="0" fillId="4" borderId="4" xfId="0" applyNumberFormat="1" applyFill="1" applyBorder="1" applyProtection="1">
      <protection locked="0"/>
    </xf>
    <xf numFmtId="164" fontId="0" fillId="4" borderId="23" xfId="0" applyNumberForma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64" fontId="0" fillId="4" borderId="4" xfId="0" applyNumberFormat="1" applyFill="1" applyBorder="1" applyAlignment="1" applyProtection="1">
      <alignment horizontal="center"/>
      <protection locked="0"/>
    </xf>
    <xf numFmtId="164" fontId="0" fillId="4" borderId="2" xfId="0" applyNumberFormat="1" applyFill="1" applyBorder="1" applyAlignment="1" applyProtection="1">
      <alignment horizontal="center"/>
      <protection locked="0"/>
    </xf>
    <xf numFmtId="164" fontId="0" fillId="4" borderId="23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65" fontId="0" fillId="4" borderId="17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164" fontId="0" fillId="4" borderId="17" xfId="0" applyNumberFormat="1" applyFill="1" applyBorder="1" applyAlignment="1" applyProtection="1">
      <alignment horizontal="center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6" fontId="12" fillId="4" borderId="4" xfId="1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" sqref="E1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1" t="s">
        <v>46</v>
      </c>
      <c r="D1" s="72"/>
      <c r="E1" s="72"/>
      <c r="F1" s="12" t="s">
        <v>16</v>
      </c>
      <c r="G1" s="2" t="s">
        <v>17</v>
      </c>
      <c r="H1" s="73" t="s">
        <v>48</v>
      </c>
      <c r="I1" s="73"/>
      <c r="J1" s="73"/>
      <c r="K1" s="73"/>
    </row>
    <row r="2" spans="1:12" ht="17.399999999999999" x14ac:dyDescent="0.25">
      <c r="A2" s="35" t="s">
        <v>6</v>
      </c>
      <c r="C2" s="2"/>
      <c r="G2" s="2" t="s">
        <v>18</v>
      </c>
      <c r="H2" s="73" t="s">
        <v>47</v>
      </c>
      <c r="I2" s="73"/>
      <c r="J2" s="73"/>
      <c r="K2" s="7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33</v>
      </c>
      <c r="I4" s="47" t="s">
        <v>34</v>
      </c>
      <c r="J4" s="47" t="s">
        <v>35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30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49</v>
      </c>
      <c r="F14" s="43">
        <v>60</v>
      </c>
      <c r="G14" s="43">
        <v>0.4</v>
      </c>
      <c r="H14" s="43">
        <v>2.9</v>
      </c>
      <c r="I14" s="43">
        <v>1.8</v>
      </c>
      <c r="J14" s="43">
        <v>36</v>
      </c>
      <c r="K14" s="44">
        <v>16</v>
      </c>
      <c r="L14" s="43">
        <v>48</v>
      </c>
    </row>
    <row r="15" spans="1:12" ht="14.4" x14ac:dyDescent="0.3">
      <c r="A15" s="23"/>
      <c r="B15" s="15"/>
      <c r="C15" s="11"/>
      <c r="D15" s="7" t="s">
        <v>71</v>
      </c>
      <c r="E15" s="42" t="s">
        <v>36</v>
      </c>
      <c r="F15" s="43">
        <v>250</v>
      </c>
      <c r="G15" s="51">
        <v>2</v>
      </c>
      <c r="H15" s="51">
        <v>6.2</v>
      </c>
      <c r="I15" s="52">
        <v>12.9</v>
      </c>
      <c r="J15" s="43">
        <v>119</v>
      </c>
      <c r="K15" s="44">
        <v>110</v>
      </c>
      <c r="L15" s="43">
        <v>67.8</v>
      </c>
    </row>
    <row r="16" spans="1:12" ht="14.4" x14ac:dyDescent="0.3">
      <c r="A16" s="23"/>
      <c r="B16" s="15"/>
      <c r="C16" s="11"/>
      <c r="D16" s="7" t="s">
        <v>73</v>
      </c>
      <c r="E16" s="42" t="s">
        <v>63</v>
      </c>
      <c r="F16" s="43">
        <v>250</v>
      </c>
      <c r="G16" s="53">
        <v>26.1</v>
      </c>
      <c r="H16" s="53">
        <v>25.2</v>
      </c>
      <c r="I16" s="66">
        <v>42.2</v>
      </c>
      <c r="J16" s="43">
        <v>509</v>
      </c>
      <c r="K16" s="44">
        <v>443</v>
      </c>
      <c r="L16" s="43">
        <v>60.5</v>
      </c>
    </row>
    <row r="17" spans="1:12" ht="14.4" x14ac:dyDescent="0.3">
      <c r="A17" s="23"/>
      <c r="B17" s="15"/>
      <c r="C17" s="11"/>
      <c r="D17" s="7"/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22</v>
      </c>
      <c r="E18" s="42" t="s">
        <v>37</v>
      </c>
      <c r="F18" s="43">
        <v>200</v>
      </c>
      <c r="G18" s="43">
        <v>0.2</v>
      </c>
      <c r="H18" s="43">
        <v>0</v>
      </c>
      <c r="I18" s="43">
        <v>9.1</v>
      </c>
      <c r="J18" s="43">
        <v>36</v>
      </c>
      <c r="K18" s="44">
        <v>685</v>
      </c>
      <c r="L18" s="43">
        <v>3.8</v>
      </c>
    </row>
    <row r="19" spans="1:12" ht="14.4" x14ac:dyDescent="0.3">
      <c r="A19" s="23"/>
      <c r="B19" s="15"/>
      <c r="C19" s="11"/>
      <c r="D19" s="7" t="s">
        <v>29</v>
      </c>
      <c r="E19" s="42" t="s">
        <v>72</v>
      </c>
      <c r="F19" s="43">
        <v>30</v>
      </c>
      <c r="G19" s="43">
        <v>7.9</v>
      </c>
      <c r="H19" s="68">
        <v>1</v>
      </c>
      <c r="I19" s="43">
        <v>48.3</v>
      </c>
      <c r="J19" s="43">
        <v>246</v>
      </c>
      <c r="K19" s="44"/>
      <c r="L19" s="43">
        <v>6</v>
      </c>
    </row>
    <row r="20" spans="1:12" ht="14.4" x14ac:dyDescent="0.3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30</v>
      </c>
      <c r="E23" s="9"/>
      <c r="F23" s="19">
        <f>SUM(F14:F22)</f>
        <v>790</v>
      </c>
      <c r="G23" s="19">
        <f t="shared" ref="G23:J23" si="2">SUM(G14:G22)</f>
        <v>36.6</v>
      </c>
      <c r="H23" s="19">
        <f t="shared" si="2"/>
        <v>35.299999999999997</v>
      </c>
      <c r="I23" s="19">
        <f t="shared" si="2"/>
        <v>114.3</v>
      </c>
      <c r="J23" s="19">
        <f t="shared" si="2"/>
        <v>946</v>
      </c>
      <c r="K23" s="25"/>
      <c r="L23" s="19">
        <f t="shared" ref="L23" si="3">SUM(L14:L22)</f>
        <v>186.10000000000002</v>
      </c>
    </row>
    <row r="24" spans="1:12" ht="14.4" x14ac:dyDescent="0.25">
      <c r="A24" s="29">
        <f>A6</f>
        <v>1</v>
      </c>
      <c r="B24" s="30">
        <f>B6</f>
        <v>1</v>
      </c>
      <c r="C24" s="74" t="s">
        <v>4</v>
      </c>
      <c r="D24" s="75"/>
      <c r="E24" s="31"/>
      <c r="F24" s="32">
        <f>F13+F23</f>
        <v>790</v>
      </c>
      <c r="G24" s="32">
        <f t="shared" ref="G24:J24" si="4">G13+G23</f>
        <v>36.6</v>
      </c>
      <c r="H24" s="32">
        <f t="shared" si="4"/>
        <v>35.299999999999997</v>
      </c>
      <c r="I24" s="32">
        <f t="shared" si="4"/>
        <v>114.3</v>
      </c>
      <c r="J24" s="32">
        <f t="shared" si="4"/>
        <v>946</v>
      </c>
      <c r="K24" s="32"/>
      <c r="L24" s="32">
        <f t="shared" ref="L24" si="5">L13+L23</f>
        <v>186.10000000000002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30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56</v>
      </c>
      <c r="F33" s="43">
        <v>60</v>
      </c>
      <c r="G33" s="43">
        <v>0.6</v>
      </c>
      <c r="H33" s="68">
        <v>3</v>
      </c>
      <c r="I33" s="43">
        <v>2.9</v>
      </c>
      <c r="J33" s="43">
        <v>43</v>
      </c>
      <c r="K33" s="44">
        <v>19</v>
      </c>
      <c r="L33" s="43">
        <v>40</v>
      </c>
    </row>
    <row r="34" spans="1:12" ht="14.4" x14ac:dyDescent="0.3">
      <c r="A34" s="14"/>
      <c r="B34" s="15"/>
      <c r="C34" s="11"/>
      <c r="D34" s="7" t="s">
        <v>71</v>
      </c>
      <c r="E34" s="42" t="s">
        <v>44</v>
      </c>
      <c r="F34" s="43">
        <v>250</v>
      </c>
      <c r="G34" s="43">
        <v>5.5</v>
      </c>
      <c r="H34" s="68">
        <v>5</v>
      </c>
      <c r="I34" s="43">
        <v>20.2</v>
      </c>
      <c r="J34" s="43">
        <v>153</v>
      </c>
      <c r="K34" s="44">
        <v>140</v>
      </c>
      <c r="L34" s="43">
        <v>50.5</v>
      </c>
    </row>
    <row r="35" spans="1:12" ht="14.4" x14ac:dyDescent="0.3">
      <c r="A35" s="14"/>
      <c r="B35" s="15"/>
      <c r="C35" s="11"/>
      <c r="D35" s="7" t="s">
        <v>73</v>
      </c>
      <c r="E35" s="42" t="s">
        <v>64</v>
      </c>
      <c r="F35" s="43">
        <v>100</v>
      </c>
      <c r="G35" s="43">
        <v>13.4</v>
      </c>
      <c r="H35" s="43">
        <v>13.4</v>
      </c>
      <c r="I35" s="43">
        <v>3.2</v>
      </c>
      <c r="J35" s="43">
        <v>188</v>
      </c>
      <c r="K35" s="44">
        <v>246</v>
      </c>
      <c r="L35" s="43">
        <v>75.900000000000006</v>
      </c>
    </row>
    <row r="36" spans="1:12" ht="14.4" x14ac:dyDescent="0.3">
      <c r="A36" s="14"/>
      <c r="B36" s="15"/>
      <c r="C36" s="11"/>
      <c r="D36" s="7" t="s">
        <v>27</v>
      </c>
      <c r="E36" s="42" t="s">
        <v>45</v>
      </c>
      <c r="F36" s="43">
        <v>180</v>
      </c>
      <c r="G36" s="43">
        <v>10.6</v>
      </c>
      <c r="H36" s="43">
        <v>6.8</v>
      </c>
      <c r="I36" s="43">
        <v>46.3</v>
      </c>
      <c r="J36" s="43">
        <v>312</v>
      </c>
      <c r="K36" s="44">
        <v>297</v>
      </c>
      <c r="L36" s="43">
        <v>27.2</v>
      </c>
    </row>
    <row r="37" spans="1:12" ht="14.4" x14ac:dyDescent="0.3">
      <c r="A37" s="14"/>
      <c r="B37" s="15"/>
      <c r="C37" s="11"/>
      <c r="D37" s="7" t="s">
        <v>28</v>
      </c>
      <c r="E37" s="42" t="s">
        <v>39</v>
      </c>
      <c r="F37" s="43">
        <v>200</v>
      </c>
      <c r="G37" s="43">
        <v>0.5</v>
      </c>
      <c r="H37" s="43">
        <v>0.1</v>
      </c>
      <c r="I37" s="43">
        <v>30.9</v>
      </c>
      <c r="J37" s="43">
        <v>123</v>
      </c>
      <c r="K37" s="44">
        <v>639</v>
      </c>
      <c r="L37" s="43">
        <v>12.8</v>
      </c>
    </row>
    <row r="38" spans="1:12" ht="14.4" x14ac:dyDescent="0.3">
      <c r="A38" s="14"/>
      <c r="B38" s="15"/>
      <c r="C38" s="11"/>
      <c r="D38" s="7" t="s">
        <v>29</v>
      </c>
      <c r="E38" s="42" t="s">
        <v>72</v>
      </c>
      <c r="F38" s="43">
        <v>30</v>
      </c>
      <c r="G38" s="43">
        <v>7.9</v>
      </c>
      <c r="H38" s="68">
        <v>1</v>
      </c>
      <c r="I38" s="43">
        <v>48.3</v>
      </c>
      <c r="J38" s="43">
        <v>246</v>
      </c>
      <c r="K38" s="44"/>
      <c r="L38" s="43">
        <v>6</v>
      </c>
    </row>
    <row r="39" spans="1:12" ht="14.4" x14ac:dyDescent="0.3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30</v>
      </c>
      <c r="E42" s="9"/>
      <c r="F42" s="19">
        <f>SUM(F33:F41)</f>
        <v>820</v>
      </c>
      <c r="G42" s="19">
        <f t="shared" ref="G42" si="10">SUM(G33:G41)</f>
        <v>38.5</v>
      </c>
      <c r="H42" s="19">
        <f t="shared" ref="H42" si="11">SUM(H33:H41)</f>
        <v>29.3</v>
      </c>
      <c r="I42" s="19">
        <f t="shared" ref="I42" si="12">SUM(I33:I41)</f>
        <v>151.80000000000001</v>
      </c>
      <c r="J42" s="19">
        <f t="shared" ref="J42:L42" si="13">SUM(J33:J41)</f>
        <v>1065</v>
      </c>
      <c r="K42" s="25"/>
      <c r="L42" s="19">
        <f t="shared" si="13"/>
        <v>212.4</v>
      </c>
    </row>
    <row r="43" spans="1:12" ht="15.75" customHeight="1" x14ac:dyDescent="0.25">
      <c r="A43" s="33">
        <f>A25</f>
        <v>1</v>
      </c>
      <c r="B43" s="33">
        <f>B25</f>
        <v>2</v>
      </c>
      <c r="C43" s="74" t="s">
        <v>4</v>
      </c>
      <c r="D43" s="75"/>
      <c r="E43" s="31"/>
      <c r="F43" s="32">
        <f>F32+F42</f>
        <v>820</v>
      </c>
      <c r="G43" s="32">
        <f t="shared" ref="G43" si="14">G32+G42</f>
        <v>38.5</v>
      </c>
      <c r="H43" s="32">
        <f t="shared" ref="H43" si="15">H32+H42</f>
        <v>29.3</v>
      </c>
      <c r="I43" s="32">
        <f t="shared" ref="I43" si="16">I32+I42</f>
        <v>151.80000000000001</v>
      </c>
      <c r="J43" s="32">
        <f t="shared" ref="J43:L43" si="17">J32+J42</f>
        <v>1065</v>
      </c>
      <c r="K43" s="32"/>
      <c r="L43" s="32">
        <f t="shared" si="17"/>
        <v>212.4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30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40</v>
      </c>
      <c r="F52" s="43">
        <v>60</v>
      </c>
      <c r="G52" s="68">
        <v>1</v>
      </c>
      <c r="H52" s="68">
        <v>3</v>
      </c>
      <c r="I52" s="43">
        <v>7.1</v>
      </c>
      <c r="J52" s="43">
        <v>62</v>
      </c>
      <c r="K52" s="44">
        <v>40</v>
      </c>
      <c r="L52" s="43">
        <v>35.700000000000003</v>
      </c>
    </row>
    <row r="53" spans="1:12" ht="14.4" x14ac:dyDescent="0.3">
      <c r="A53" s="23"/>
      <c r="B53" s="15"/>
      <c r="C53" s="11"/>
      <c r="D53" s="7" t="s">
        <v>71</v>
      </c>
      <c r="E53" s="42" t="s">
        <v>41</v>
      </c>
      <c r="F53" s="43">
        <v>250</v>
      </c>
      <c r="G53" s="43">
        <v>2.4</v>
      </c>
      <c r="H53" s="43">
        <v>5.7</v>
      </c>
      <c r="I53" s="43">
        <v>15.7</v>
      </c>
      <c r="J53" s="43">
        <v>130</v>
      </c>
      <c r="K53" s="44">
        <v>132</v>
      </c>
      <c r="L53" s="43">
        <v>65.8</v>
      </c>
    </row>
    <row r="54" spans="1:12" ht="14.4" x14ac:dyDescent="0.3">
      <c r="A54" s="23"/>
      <c r="B54" s="15"/>
      <c r="C54" s="11"/>
      <c r="D54" s="7" t="s">
        <v>73</v>
      </c>
      <c r="E54" s="42" t="s">
        <v>65</v>
      </c>
      <c r="F54" s="43">
        <v>240</v>
      </c>
      <c r="G54" s="68">
        <v>24</v>
      </c>
      <c r="H54" s="43">
        <v>24.2</v>
      </c>
      <c r="I54" s="43">
        <v>21.6</v>
      </c>
      <c r="J54" s="43">
        <v>407</v>
      </c>
      <c r="K54" s="44">
        <v>436</v>
      </c>
      <c r="L54" s="43">
        <v>57.6</v>
      </c>
    </row>
    <row r="55" spans="1:12" ht="14.4" x14ac:dyDescent="0.3">
      <c r="A55" s="23"/>
      <c r="B55" s="15"/>
      <c r="C55" s="11"/>
      <c r="D55" s="7"/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22</v>
      </c>
      <c r="E56" s="42" t="s">
        <v>37</v>
      </c>
      <c r="F56" s="43">
        <v>200</v>
      </c>
      <c r="G56" s="43">
        <v>0.2</v>
      </c>
      <c r="H56" s="43">
        <v>0</v>
      </c>
      <c r="I56" s="43">
        <v>9.1</v>
      </c>
      <c r="J56" s="43">
        <v>36</v>
      </c>
      <c r="K56" s="44">
        <v>685</v>
      </c>
      <c r="L56" s="43">
        <v>3.8</v>
      </c>
    </row>
    <row r="57" spans="1:12" ht="14.4" x14ac:dyDescent="0.3">
      <c r="A57" s="23"/>
      <c r="B57" s="15"/>
      <c r="C57" s="11"/>
      <c r="D57" s="7" t="s">
        <v>29</v>
      </c>
      <c r="E57" s="42" t="s">
        <v>72</v>
      </c>
      <c r="F57" s="43">
        <v>30</v>
      </c>
      <c r="G57" s="43">
        <v>7.9</v>
      </c>
      <c r="H57" s="68">
        <v>1</v>
      </c>
      <c r="I57" s="43">
        <v>48.3</v>
      </c>
      <c r="J57" s="43">
        <v>246</v>
      </c>
      <c r="K57" s="44"/>
      <c r="L57" s="43">
        <v>6</v>
      </c>
    </row>
    <row r="58" spans="1:12" ht="14.4" x14ac:dyDescent="0.3">
      <c r="A58" s="23"/>
      <c r="B58" s="15"/>
      <c r="C58" s="11"/>
      <c r="D58" s="7" t="s">
        <v>75</v>
      </c>
      <c r="E58" s="42" t="s">
        <v>62</v>
      </c>
      <c r="F58" s="43">
        <v>100</v>
      </c>
      <c r="G58" s="43">
        <v>0.67500000000000004</v>
      </c>
      <c r="H58" s="43">
        <v>0.15</v>
      </c>
      <c r="I58" s="43">
        <v>6.0750000000000002</v>
      </c>
      <c r="J58" s="43">
        <v>32</v>
      </c>
      <c r="K58" s="44">
        <v>39</v>
      </c>
      <c r="L58" s="43">
        <v>45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30</v>
      </c>
      <c r="E61" s="9"/>
      <c r="F61" s="19">
        <f>SUM(F52:F60)</f>
        <v>880</v>
      </c>
      <c r="G61" s="19">
        <f t="shared" ref="G61" si="22">SUM(G52:G60)</f>
        <v>36.174999999999997</v>
      </c>
      <c r="H61" s="19">
        <f t="shared" ref="H61" si="23">SUM(H52:H60)</f>
        <v>34.049999999999997</v>
      </c>
      <c r="I61" s="19">
        <f t="shared" ref="I61" si="24">SUM(I52:I60)</f>
        <v>107.875</v>
      </c>
      <c r="J61" s="19">
        <f t="shared" ref="J61:L61" si="25">SUM(J52:J60)</f>
        <v>913</v>
      </c>
      <c r="K61" s="25"/>
      <c r="L61" s="19">
        <f t="shared" si="25"/>
        <v>213.9</v>
      </c>
    </row>
    <row r="62" spans="1:12" ht="15.75" customHeight="1" x14ac:dyDescent="0.25">
      <c r="A62" s="29">
        <f>A44</f>
        <v>1</v>
      </c>
      <c r="B62" s="30">
        <f>B44</f>
        <v>3</v>
      </c>
      <c r="C62" s="74" t="s">
        <v>4</v>
      </c>
      <c r="D62" s="75"/>
      <c r="E62" s="31"/>
      <c r="F62" s="32">
        <f>F51+F61</f>
        <v>880</v>
      </c>
      <c r="G62" s="32">
        <f t="shared" ref="G62" si="26">G51+G61</f>
        <v>36.174999999999997</v>
      </c>
      <c r="H62" s="32">
        <f t="shared" ref="H62" si="27">H51+H61</f>
        <v>34.049999999999997</v>
      </c>
      <c r="I62" s="32">
        <f t="shared" ref="I62" si="28">I51+I61</f>
        <v>107.875</v>
      </c>
      <c r="J62" s="32">
        <f t="shared" ref="J62:L62" si="29">J51+J61</f>
        <v>913</v>
      </c>
      <c r="K62" s="32"/>
      <c r="L62" s="32">
        <f t="shared" si="29"/>
        <v>213.9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30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66</v>
      </c>
      <c r="F71" s="43">
        <v>100</v>
      </c>
      <c r="G71" s="43">
        <v>1.2</v>
      </c>
      <c r="H71" s="43">
        <v>0.2</v>
      </c>
      <c r="I71" s="43">
        <v>3.8</v>
      </c>
      <c r="J71" s="43">
        <v>26</v>
      </c>
      <c r="K71" s="44">
        <v>246</v>
      </c>
      <c r="L71" s="43">
        <v>28</v>
      </c>
    </row>
    <row r="72" spans="1:12" ht="14.4" x14ac:dyDescent="0.3">
      <c r="A72" s="23"/>
      <c r="B72" s="15"/>
      <c r="C72" s="11"/>
      <c r="D72" s="7" t="s">
        <v>71</v>
      </c>
      <c r="E72" s="42" t="s">
        <v>61</v>
      </c>
      <c r="F72" s="43">
        <v>250</v>
      </c>
      <c r="G72" s="43">
        <v>2.2999999999999998</v>
      </c>
      <c r="H72" s="43">
        <v>5.5</v>
      </c>
      <c r="I72" s="43">
        <v>12.7</v>
      </c>
      <c r="J72" s="43">
        <v>115</v>
      </c>
      <c r="K72" s="44">
        <v>134</v>
      </c>
      <c r="L72" s="43">
        <v>54.12</v>
      </c>
    </row>
    <row r="73" spans="1:12" ht="14.4" x14ac:dyDescent="0.3">
      <c r="A73" s="23"/>
      <c r="B73" s="15"/>
      <c r="C73" s="11"/>
      <c r="D73" s="7" t="s">
        <v>73</v>
      </c>
      <c r="E73" s="42" t="s">
        <v>43</v>
      </c>
      <c r="F73" s="43">
        <v>80</v>
      </c>
      <c r="G73" s="69">
        <v>8</v>
      </c>
      <c r="H73" s="43">
        <v>8.1999999999999993</v>
      </c>
      <c r="I73" s="43">
        <v>10.6</v>
      </c>
      <c r="J73" s="43">
        <v>151</v>
      </c>
      <c r="K73" s="44">
        <v>451</v>
      </c>
      <c r="L73" s="54">
        <v>85.9</v>
      </c>
    </row>
    <row r="74" spans="1:12" ht="14.4" x14ac:dyDescent="0.3">
      <c r="A74" s="23"/>
      <c r="B74" s="15"/>
      <c r="C74" s="11"/>
      <c r="D74" s="7" t="s">
        <v>27</v>
      </c>
      <c r="E74" s="42" t="s">
        <v>42</v>
      </c>
      <c r="F74" s="43">
        <v>180</v>
      </c>
      <c r="G74" s="43">
        <v>6.5</v>
      </c>
      <c r="H74" s="43">
        <v>4.4000000000000004</v>
      </c>
      <c r="I74" s="68">
        <v>40</v>
      </c>
      <c r="J74" s="43">
        <v>233</v>
      </c>
      <c r="K74" s="44">
        <v>332</v>
      </c>
      <c r="L74" s="43">
        <v>30.5</v>
      </c>
    </row>
    <row r="75" spans="1:12" ht="14.4" x14ac:dyDescent="0.3">
      <c r="A75" s="23"/>
      <c r="B75" s="15"/>
      <c r="C75" s="11"/>
      <c r="D75" s="7" t="s">
        <v>28</v>
      </c>
      <c r="E75" s="42" t="s">
        <v>39</v>
      </c>
      <c r="F75" s="43">
        <v>200</v>
      </c>
      <c r="G75" s="43">
        <v>0.5</v>
      </c>
      <c r="H75" s="43">
        <v>0.1</v>
      </c>
      <c r="I75" s="43">
        <v>30.9</v>
      </c>
      <c r="J75" s="43">
        <v>123</v>
      </c>
      <c r="K75" s="44">
        <v>639</v>
      </c>
      <c r="L75" s="43">
        <v>12.8</v>
      </c>
    </row>
    <row r="76" spans="1:12" ht="14.4" x14ac:dyDescent="0.3">
      <c r="A76" s="23"/>
      <c r="B76" s="15"/>
      <c r="C76" s="11"/>
      <c r="D76" s="7" t="s">
        <v>29</v>
      </c>
      <c r="E76" s="42" t="s">
        <v>72</v>
      </c>
      <c r="F76" s="43">
        <v>30</v>
      </c>
      <c r="G76" s="43">
        <v>7.9</v>
      </c>
      <c r="H76" s="68">
        <v>1</v>
      </c>
      <c r="I76" s="43">
        <v>48.3</v>
      </c>
      <c r="J76" s="43">
        <v>246</v>
      </c>
      <c r="K76" s="44"/>
      <c r="L76" s="43">
        <v>6</v>
      </c>
    </row>
    <row r="77" spans="1:12" ht="14.4" x14ac:dyDescent="0.3">
      <c r="A77" s="23"/>
      <c r="B77" s="15"/>
      <c r="C77" s="11"/>
      <c r="D77" s="7"/>
      <c r="E77" s="42"/>
      <c r="F77" s="43"/>
      <c r="G77" s="43"/>
      <c r="H77" s="43"/>
      <c r="I77" s="68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30</v>
      </c>
      <c r="E80" s="9"/>
      <c r="F80" s="19">
        <f>SUM(F71:F79)</f>
        <v>840</v>
      </c>
      <c r="G80" s="19">
        <f t="shared" ref="G80" si="34">SUM(G71:G79)</f>
        <v>26.4</v>
      </c>
      <c r="H80" s="19">
        <f t="shared" ref="H80" si="35">SUM(H71:H79)</f>
        <v>19.399999999999999</v>
      </c>
      <c r="I80" s="19">
        <f t="shared" ref="I80" si="36">SUM(I71:I79)</f>
        <v>146.30000000000001</v>
      </c>
      <c r="J80" s="19">
        <f t="shared" ref="J80:L80" si="37">SUM(J71:J79)</f>
        <v>894</v>
      </c>
      <c r="K80" s="25"/>
      <c r="L80" s="19">
        <f t="shared" si="37"/>
        <v>217.32000000000002</v>
      </c>
    </row>
    <row r="81" spans="1:12" ht="15.75" customHeight="1" x14ac:dyDescent="0.25">
      <c r="A81" s="29">
        <f>A63</f>
        <v>1</v>
      </c>
      <c r="B81" s="30">
        <f>B63</f>
        <v>4</v>
      </c>
      <c r="C81" s="74" t="s">
        <v>4</v>
      </c>
      <c r="D81" s="75"/>
      <c r="E81" s="31"/>
      <c r="F81" s="32">
        <f>F70+F80</f>
        <v>840</v>
      </c>
      <c r="G81" s="32">
        <f t="shared" ref="G81" si="38">G70+G80</f>
        <v>26.4</v>
      </c>
      <c r="H81" s="32">
        <f t="shared" ref="H81" si="39">H70+H80</f>
        <v>19.399999999999999</v>
      </c>
      <c r="I81" s="32">
        <f t="shared" ref="I81" si="40">I70+I80</f>
        <v>146.30000000000001</v>
      </c>
      <c r="J81" s="32">
        <f t="shared" ref="J81:L81" si="41">J70+J80</f>
        <v>894</v>
      </c>
      <c r="K81" s="32"/>
      <c r="L81" s="32">
        <f t="shared" si="41"/>
        <v>217.32000000000002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30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49</v>
      </c>
      <c r="F90" s="43">
        <v>60</v>
      </c>
      <c r="G90" s="43">
        <v>0.4</v>
      </c>
      <c r="H90" s="43">
        <v>2.9</v>
      </c>
      <c r="I90" s="43">
        <v>1.8</v>
      </c>
      <c r="J90" s="43">
        <v>36</v>
      </c>
      <c r="K90" s="44">
        <v>16</v>
      </c>
      <c r="L90" s="43">
        <v>48</v>
      </c>
    </row>
    <row r="91" spans="1:12" ht="14.4" x14ac:dyDescent="0.3">
      <c r="A91" s="23"/>
      <c r="B91" s="15"/>
      <c r="C91" s="11"/>
      <c r="D91" s="7" t="s">
        <v>71</v>
      </c>
      <c r="E91" s="42" t="s">
        <v>50</v>
      </c>
      <c r="F91" s="43">
        <v>250</v>
      </c>
      <c r="G91" s="68">
        <v>7</v>
      </c>
      <c r="H91" s="43">
        <v>6.2</v>
      </c>
      <c r="I91" s="43">
        <v>30.7</v>
      </c>
      <c r="J91" s="43">
        <v>226</v>
      </c>
      <c r="K91" s="44">
        <v>133</v>
      </c>
      <c r="L91" s="43">
        <v>65.400000000000006</v>
      </c>
    </row>
    <row r="92" spans="1:12" ht="14.4" x14ac:dyDescent="0.3">
      <c r="A92" s="23"/>
      <c r="B92" s="15"/>
      <c r="C92" s="11"/>
      <c r="D92" s="7" t="s">
        <v>73</v>
      </c>
      <c r="E92" s="42" t="s">
        <v>67</v>
      </c>
      <c r="F92" s="43">
        <v>90</v>
      </c>
      <c r="G92" s="68">
        <v>13</v>
      </c>
      <c r="H92" s="68">
        <v>9</v>
      </c>
      <c r="I92" s="43">
        <v>1.9</v>
      </c>
      <c r="J92" s="43">
        <v>141</v>
      </c>
      <c r="K92" s="44">
        <v>431</v>
      </c>
      <c r="L92" s="43">
        <v>47.8</v>
      </c>
    </row>
    <row r="93" spans="1:12" ht="14.4" x14ac:dyDescent="0.3">
      <c r="A93" s="23"/>
      <c r="B93" s="15"/>
      <c r="C93" s="11"/>
      <c r="D93" s="7" t="s">
        <v>27</v>
      </c>
      <c r="E93" s="42" t="s">
        <v>51</v>
      </c>
      <c r="F93" s="43">
        <v>200</v>
      </c>
      <c r="G93" s="43">
        <v>4.0999999999999996</v>
      </c>
      <c r="H93" s="43">
        <v>6.4</v>
      </c>
      <c r="I93" s="43">
        <v>26.7</v>
      </c>
      <c r="J93" s="43">
        <v>188</v>
      </c>
      <c r="K93" s="44">
        <v>520</v>
      </c>
      <c r="L93" s="43">
        <v>41.5</v>
      </c>
    </row>
    <row r="94" spans="1:12" ht="14.4" x14ac:dyDescent="0.3">
      <c r="A94" s="23"/>
      <c r="B94" s="15"/>
      <c r="C94" s="11"/>
      <c r="D94" s="7" t="s">
        <v>22</v>
      </c>
      <c r="E94" s="42" t="s">
        <v>37</v>
      </c>
      <c r="F94" s="43">
        <v>200</v>
      </c>
      <c r="G94" s="43">
        <v>0.2</v>
      </c>
      <c r="H94" s="43">
        <v>0</v>
      </c>
      <c r="I94" s="43">
        <v>9.1</v>
      </c>
      <c r="J94" s="43">
        <v>36</v>
      </c>
      <c r="K94" s="44">
        <v>685</v>
      </c>
      <c r="L94" s="43">
        <v>3.8</v>
      </c>
    </row>
    <row r="95" spans="1:12" ht="14.4" x14ac:dyDescent="0.3">
      <c r="A95" s="23"/>
      <c r="B95" s="15"/>
      <c r="C95" s="11"/>
      <c r="D95" s="7" t="s">
        <v>29</v>
      </c>
      <c r="E95" s="42" t="s">
        <v>72</v>
      </c>
      <c r="F95" s="43">
        <v>30</v>
      </c>
      <c r="G95" s="43">
        <v>7.9</v>
      </c>
      <c r="H95" s="68">
        <v>1</v>
      </c>
      <c r="I95" s="43">
        <v>48.3</v>
      </c>
      <c r="J95" s="43">
        <v>246</v>
      </c>
      <c r="K95" s="44"/>
      <c r="L95" s="43">
        <v>6</v>
      </c>
    </row>
    <row r="96" spans="1:12" ht="14.4" x14ac:dyDescent="0.3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30</v>
      </c>
      <c r="E99" s="9"/>
      <c r="F99" s="19">
        <f>SUM(F90:F98)</f>
        <v>830</v>
      </c>
      <c r="G99" s="19">
        <f t="shared" ref="G99" si="46">SUM(G90:G98)</f>
        <v>32.6</v>
      </c>
      <c r="H99" s="19">
        <f t="shared" ref="H99" si="47">SUM(H90:H98)</f>
        <v>25.5</v>
      </c>
      <c r="I99" s="19">
        <f t="shared" ref="I99" si="48">SUM(I90:I98)</f>
        <v>118.49999999999999</v>
      </c>
      <c r="J99" s="19">
        <f t="shared" ref="J99:L99" si="49">SUM(J90:J98)</f>
        <v>873</v>
      </c>
      <c r="K99" s="25"/>
      <c r="L99" s="19">
        <f t="shared" si="49"/>
        <v>212.5</v>
      </c>
    </row>
    <row r="100" spans="1:12" ht="15.75" customHeight="1" x14ac:dyDescent="0.25">
      <c r="A100" s="29">
        <f>A82</f>
        <v>1</v>
      </c>
      <c r="B100" s="30">
        <f>B82</f>
        <v>5</v>
      </c>
      <c r="C100" s="74" t="s">
        <v>4</v>
      </c>
      <c r="D100" s="75"/>
      <c r="E100" s="31"/>
      <c r="F100" s="32">
        <f>F89+F99</f>
        <v>830</v>
      </c>
      <c r="G100" s="32">
        <f t="shared" ref="G100" si="50">G89+G99</f>
        <v>32.6</v>
      </c>
      <c r="H100" s="32">
        <f t="shared" ref="H100" si="51">H89+H99</f>
        <v>25.5</v>
      </c>
      <c r="I100" s="32">
        <f t="shared" ref="I100" si="52">I89+I99</f>
        <v>118.49999999999999</v>
      </c>
      <c r="J100" s="32">
        <f t="shared" ref="J100:L100" si="53">J89+J99</f>
        <v>873</v>
      </c>
      <c r="K100" s="32"/>
      <c r="L100" s="32">
        <f t="shared" si="53"/>
        <v>212.5</v>
      </c>
    </row>
    <row r="101" spans="1:12" ht="14.4" x14ac:dyDescent="0.3">
      <c r="A101" s="20">
        <v>2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30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6</v>
      </c>
      <c r="C109" s="10" t="s">
        <v>25</v>
      </c>
      <c r="D109" s="7" t="s">
        <v>26</v>
      </c>
      <c r="E109" s="42" t="s">
        <v>38</v>
      </c>
      <c r="F109" s="43">
        <v>60</v>
      </c>
      <c r="G109" s="43">
        <v>0.8</v>
      </c>
      <c r="H109" s="43">
        <v>3.1</v>
      </c>
      <c r="I109" s="43">
        <v>4.4000000000000004</v>
      </c>
      <c r="J109" s="43">
        <v>51</v>
      </c>
      <c r="K109" s="44">
        <v>7</v>
      </c>
      <c r="L109" s="43">
        <v>24</v>
      </c>
    </row>
    <row r="110" spans="1:12" ht="14.4" x14ac:dyDescent="0.3">
      <c r="A110" s="23"/>
      <c r="B110" s="15"/>
      <c r="C110" s="11"/>
      <c r="D110" s="7" t="s">
        <v>71</v>
      </c>
      <c r="E110" s="42" t="s">
        <v>61</v>
      </c>
      <c r="F110" s="43">
        <v>250</v>
      </c>
      <c r="G110" s="43">
        <v>2.2999999999999998</v>
      </c>
      <c r="H110" s="43">
        <v>5.5</v>
      </c>
      <c r="I110" s="43">
        <v>12.7</v>
      </c>
      <c r="J110" s="43">
        <v>115</v>
      </c>
      <c r="K110" s="44">
        <v>134</v>
      </c>
      <c r="L110" s="43">
        <v>54.12</v>
      </c>
    </row>
    <row r="111" spans="1:12" ht="14.4" x14ac:dyDescent="0.3">
      <c r="A111" s="23"/>
      <c r="B111" s="15"/>
      <c r="C111" s="11"/>
      <c r="D111" s="7" t="s">
        <v>73</v>
      </c>
      <c r="E111" s="42" t="s">
        <v>64</v>
      </c>
      <c r="F111" s="43">
        <v>100</v>
      </c>
      <c r="G111" s="43">
        <v>13.4</v>
      </c>
      <c r="H111" s="43">
        <v>13.4</v>
      </c>
      <c r="I111" s="43">
        <v>3.2</v>
      </c>
      <c r="J111" s="43">
        <v>188</v>
      </c>
      <c r="K111" s="44">
        <v>246</v>
      </c>
      <c r="L111" s="43">
        <v>75.900000000000006</v>
      </c>
    </row>
    <row r="112" spans="1:12" ht="14.4" x14ac:dyDescent="0.3">
      <c r="A112" s="23"/>
      <c r="B112" s="15"/>
      <c r="C112" s="11"/>
      <c r="D112" s="7" t="s">
        <v>27</v>
      </c>
      <c r="E112" s="42" t="s">
        <v>42</v>
      </c>
      <c r="F112" s="43">
        <v>180</v>
      </c>
      <c r="G112" s="43">
        <v>6.5</v>
      </c>
      <c r="H112" s="43">
        <v>4.4000000000000004</v>
      </c>
      <c r="I112" s="68">
        <v>40</v>
      </c>
      <c r="J112" s="43">
        <v>233</v>
      </c>
      <c r="K112" s="44">
        <v>332</v>
      </c>
      <c r="L112" s="43">
        <v>30.5</v>
      </c>
    </row>
    <row r="113" spans="1:12" ht="14.4" x14ac:dyDescent="0.3">
      <c r="A113" s="23"/>
      <c r="B113" s="15"/>
      <c r="C113" s="11"/>
      <c r="D113" s="7" t="s">
        <v>28</v>
      </c>
      <c r="E113" s="42" t="s">
        <v>68</v>
      </c>
      <c r="F113" s="43">
        <v>200</v>
      </c>
      <c r="G113" s="43">
        <v>0.2</v>
      </c>
      <c r="H113" s="43">
        <v>0.1</v>
      </c>
      <c r="I113" s="43">
        <v>19.5</v>
      </c>
      <c r="J113" s="43">
        <v>81</v>
      </c>
      <c r="K113" s="44">
        <v>276</v>
      </c>
      <c r="L113" s="43">
        <v>30</v>
      </c>
    </row>
    <row r="114" spans="1:12" ht="14.4" x14ac:dyDescent="0.3">
      <c r="A114" s="23"/>
      <c r="B114" s="15"/>
      <c r="C114" s="11"/>
      <c r="D114" s="7" t="s">
        <v>29</v>
      </c>
      <c r="E114" s="42" t="s">
        <v>72</v>
      </c>
      <c r="F114" s="43">
        <v>30</v>
      </c>
      <c r="G114" s="43">
        <v>7.9</v>
      </c>
      <c r="H114" s="68">
        <v>1</v>
      </c>
      <c r="I114" s="43">
        <v>48.3</v>
      </c>
      <c r="J114" s="43">
        <v>246</v>
      </c>
      <c r="K114" s="44"/>
      <c r="L114" s="43">
        <v>6</v>
      </c>
    </row>
    <row r="115" spans="1:12" ht="14.4" x14ac:dyDescent="0.3">
      <c r="A115" s="23"/>
      <c r="B115" s="15"/>
      <c r="C115" s="11"/>
      <c r="D115" s="7"/>
      <c r="E115" s="42"/>
      <c r="F115" s="43"/>
      <c r="G115" s="43"/>
      <c r="H115" s="43"/>
      <c r="I115" s="68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30</v>
      </c>
      <c r="E118" s="9"/>
      <c r="F118" s="19">
        <f>SUM(F109:F117)</f>
        <v>820</v>
      </c>
      <c r="G118" s="19">
        <f t="shared" ref="G118:J118" si="56">SUM(G109:G117)</f>
        <v>31.1</v>
      </c>
      <c r="H118" s="19">
        <f t="shared" si="56"/>
        <v>27.5</v>
      </c>
      <c r="I118" s="19">
        <f t="shared" si="56"/>
        <v>128.1</v>
      </c>
      <c r="J118" s="19">
        <f t="shared" si="56"/>
        <v>914</v>
      </c>
      <c r="K118" s="25"/>
      <c r="L118" s="19">
        <f t="shared" ref="L118" si="57">SUM(L109:L117)</f>
        <v>220.52</v>
      </c>
    </row>
    <row r="119" spans="1:12" ht="14.4" x14ac:dyDescent="0.25">
      <c r="A119" s="29">
        <f>A101</f>
        <v>2</v>
      </c>
      <c r="B119" s="30">
        <f>B101</f>
        <v>6</v>
      </c>
      <c r="C119" s="74" t="s">
        <v>4</v>
      </c>
      <c r="D119" s="75"/>
      <c r="E119" s="31"/>
      <c r="F119" s="32">
        <f>F108+F118</f>
        <v>820</v>
      </c>
      <c r="G119" s="32">
        <f t="shared" ref="G119" si="58">G108+G118</f>
        <v>31.1</v>
      </c>
      <c r="H119" s="32">
        <f t="shared" ref="H119" si="59">H108+H118</f>
        <v>27.5</v>
      </c>
      <c r="I119" s="32">
        <f t="shared" ref="I119" si="60">I108+I118</f>
        <v>128.1</v>
      </c>
      <c r="J119" s="32">
        <f t="shared" ref="J119:L119" si="61">J108+J118</f>
        <v>914</v>
      </c>
      <c r="K119" s="32"/>
      <c r="L119" s="32">
        <f t="shared" si="61"/>
        <v>220.52</v>
      </c>
    </row>
    <row r="120" spans="1:12" ht="14.4" x14ac:dyDescent="0.3">
      <c r="A120" s="14">
        <v>2</v>
      </c>
      <c r="B120" s="15">
        <v>7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30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thickBot="1" x14ac:dyDescent="0.35">
      <c r="A128" s="13">
        <f>A120</f>
        <v>2</v>
      </c>
      <c r="B128" s="13">
        <f>B120</f>
        <v>7</v>
      </c>
      <c r="C128" s="10" t="s">
        <v>25</v>
      </c>
      <c r="D128" s="7" t="s">
        <v>26</v>
      </c>
      <c r="E128" s="42" t="s">
        <v>49</v>
      </c>
      <c r="F128" s="43">
        <v>60</v>
      </c>
      <c r="G128" s="43">
        <v>0.4</v>
      </c>
      <c r="H128" s="43">
        <v>2.9</v>
      </c>
      <c r="I128" s="43">
        <v>1.8</v>
      </c>
      <c r="J128" s="43">
        <v>36</v>
      </c>
      <c r="K128" s="44">
        <v>16</v>
      </c>
      <c r="L128" s="43">
        <v>48</v>
      </c>
    </row>
    <row r="129" spans="1:12" ht="15" thickBot="1" x14ac:dyDescent="0.35">
      <c r="A129" s="14"/>
      <c r="B129" s="15"/>
      <c r="C129" s="11"/>
      <c r="D129" s="5" t="s">
        <v>71</v>
      </c>
      <c r="E129" s="42" t="s">
        <v>53</v>
      </c>
      <c r="F129" s="43">
        <v>250</v>
      </c>
      <c r="G129" s="43">
        <v>2.2999999999999998</v>
      </c>
      <c r="H129" s="43">
        <v>4.9000000000000004</v>
      </c>
      <c r="I129" s="43">
        <v>14.9</v>
      </c>
      <c r="J129" s="43">
        <v>117</v>
      </c>
      <c r="K129" s="44">
        <v>34</v>
      </c>
      <c r="L129" s="43">
        <v>67.8</v>
      </c>
    </row>
    <row r="130" spans="1:12" ht="15" thickBot="1" x14ac:dyDescent="0.35">
      <c r="A130" s="14"/>
      <c r="B130" s="15"/>
      <c r="C130" s="11"/>
      <c r="D130" s="5" t="s">
        <v>73</v>
      </c>
      <c r="E130" s="42" t="s">
        <v>54</v>
      </c>
      <c r="F130" s="43">
        <v>95</v>
      </c>
      <c r="G130" s="43">
        <v>12.1</v>
      </c>
      <c r="H130" s="43">
        <v>8.6999999999999993</v>
      </c>
      <c r="I130" s="43">
        <v>3.4</v>
      </c>
      <c r="J130" s="43">
        <v>141</v>
      </c>
      <c r="K130" s="44">
        <v>281</v>
      </c>
      <c r="L130" s="43">
        <v>60.5</v>
      </c>
    </row>
    <row r="131" spans="1:12" ht="14.4" x14ac:dyDescent="0.3">
      <c r="A131" s="14"/>
      <c r="B131" s="15"/>
      <c r="C131" s="11"/>
      <c r="D131" s="5" t="s">
        <v>27</v>
      </c>
      <c r="E131" s="42" t="s">
        <v>45</v>
      </c>
      <c r="F131" s="43">
        <v>180</v>
      </c>
      <c r="G131" s="43">
        <v>10.6</v>
      </c>
      <c r="H131" s="43">
        <v>6.8</v>
      </c>
      <c r="I131" s="43">
        <v>46.3</v>
      </c>
      <c r="J131" s="43">
        <v>312</v>
      </c>
      <c r="K131" s="44">
        <v>297</v>
      </c>
      <c r="L131" s="43">
        <v>27.2</v>
      </c>
    </row>
    <row r="132" spans="1:12" ht="14.4" x14ac:dyDescent="0.3">
      <c r="A132" s="14"/>
      <c r="B132" s="15"/>
      <c r="C132" s="11"/>
      <c r="D132" s="7" t="s">
        <v>22</v>
      </c>
      <c r="E132" s="42" t="s">
        <v>37</v>
      </c>
      <c r="F132" s="43">
        <v>200</v>
      </c>
      <c r="G132" s="43">
        <v>0.2</v>
      </c>
      <c r="H132" s="43">
        <v>0</v>
      </c>
      <c r="I132" s="43">
        <v>9.1</v>
      </c>
      <c r="J132" s="43">
        <v>36</v>
      </c>
      <c r="K132" s="44">
        <v>685</v>
      </c>
      <c r="L132" s="43">
        <v>3.8</v>
      </c>
    </row>
    <row r="133" spans="1:12" ht="15" thickBot="1" x14ac:dyDescent="0.35">
      <c r="A133" s="14"/>
      <c r="B133" s="15"/>
      <c r="C133" s="11"/>
      <c r="D133" s="7" t="s">
        <v>29</v>
      </c>
      <c r="E133" s="42" t="s">
        <v>72</v>
      </c>
      <c r="F133" s="43">
        <v>30</v>
      </c>
      <c r="G133" s="43">
        <v>7.9</v>
      </c>
      <c r="H133" s="68">
        <v>1</v>
      </c>
      <c r="I133" s="43">
        <v>48.3</v>
      </c>
      <c r="J133" s="43">
        <v>246</v>
      </c>
      <c r="K133" s="44"/>
      <c r="L133" s="43">
        <v>6</v>
      </c>
    </row>
    <row r="134" spans="1:12" ht="14.4" x14ac:dyDescent="0.3">
      <c r="A134" s="14"/>
      <c r="B134" s="15"/>
      <c r="C134" s="11"/>
      <c r="D134" s="5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30</v>
      </c>
      <c r="E137" s="9"/>
      <c r="F137" s="19">
        <f>SUM(F128:F136)</f>
        <v>815</v>
      </c>
      <c r="G137" s="19">
        <f t="shared" ref="G137:J137" si="64">SUM(G128:G136)</f>
        <v>33.5</v>
      </c>
      <c r="H137" s="19">
        <f t="shared" si="64"/>
        <v>24.3</v>
      </c>
      <c r="I137" s="19">
        <f t="shared" si="64"/>
        <v>123.79999999999998</v>
      </c>
      <c r="J137" s="19">
        <f t="shared" si="64"/>
        <v>888</v>
      </c>
      <c r="K137" s="25"/>
      <c r="L137" s="19">
        <f t="shared" ref="L137" si="65">SUM(L128:L136)</f>
        <v>213.3</v>
      </c>
    </row>
    <row r="138" spans="1:12" ht="14.4" x14ac:dyDescent="0.25">
      <c r="A138" s="33">
        <f>A120</f>
        <v>2</v>
      </c>
      <c r="B138" s="33">
        <f>B120</f>
        <v>7</v>
      </c>
      <c r="C138" s="74" t="s">
        <v>4</v>
      </c>
      <c r="D138" s="75"/>
      <c r="E138" s="31"/>
      <c r="F138" s="32">
        <f>F127+F137</f>
        <v>815</v>
      </c>
      <c r="G138" s="32">
        <f t="shared" ref="G138" si="66">G127+G137</f>
        <v>33.5</v>
      </c>
      <c r="H138" s="32">
        <f t="shared" ref="H138" si="67">H127+H137</f>
        <v>24.3</v>
      </c>
      <c r="I138" s="32">
        <f t="shared" ref="I138" si="68">I127+I137</f>
        <v>123.79999999999998</v>
      </c>
      <c r="J138" s="32">
        <f t="shared" ref="J138:L138" si="69">J127+J137</f>
        <v>888</v>
      </c>
      <c r="K138" s="32"/>
      <c r="L138" s="32">
        <f t="shared" si="69"/>
        <v>213.3</v>
      </c>
    </row>
    <row r="139" spans="1:12" ht="14.4" x14ac:dyDescent="0.3">
      <c r="A139" s="20">
        <v>2</v>
      </c>
      <c r="B139" s="21">
        <v>8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30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thickBot="1" x14ac:dyDescent="0.35">
      <c r="A147" s="26">
        <f>A139</f>
        <v>2</v>
      </c>
      <c r="B147" s="13">
        <f>B139</f>
        <v>8</v>
      </c>
      <c r="C147" s="10" t="s">
        <v>25</v>
      </c>
      <c r="D147" s="7" t="s">
        <v>26</v>
      </c>
      <c r="E147" s="42" t="s">
        <v>56</v>
      </c>
      <c r="F147" s="43">
        <v>60</v>
      </c>
      <c r="G147" s="43">
        <v>0.6</v>
      </c>
      <c r="H147" s="68">
        <v>3</v>
      </c>
      <c r="I147" s="43">
        <v>2.9</v>
      </c>
      <c r="J147" s="43">
        <v>43</v>
      </c>
      <c r="K147" s="44">
        <v>19</v>
      </c>
      <c r="L147" s="43">
        <v>40</v>
      </c>
    </row>
    <row r="148" spans="1:12" ht="15" thickBot="1" x14ac:dyDescent="0.35">
      <c r="A148" s="23"/>
      <c r="B148" s="15"/>
      <c r="C148" s="11"/>
      <c r="D148" s="5" t="s">
        <v>71</v>
      </c>
      <c r="E148" s="42" t="s">
        <v>55</v>
      </c>
      <c r="F148" s="43">
        <v>200</v>
      </c>
      <c r="G148" s="43">
        <v>6.1</v>
      </c>
      <c r="H148" s="68">
        <v>4</v>
      </c>
      <c r="I148" s="43">
        <v>25.9</v>
      </c>
      <c r="J148" s="43">
        <v>173</v>
      </c>
      <c r="K148" s="44">
        <v>139</v>
      </c>
      <c r="L148" s="43">
        <v>68.13</v>
      </c>
    </row>
    <row r="149" spans="1:12" ht="15" thickBot="1" x14ac:dyDescent="0.35">
      <c r="A149" s="23"/>
      <c r="B149" s="15"/>
      <c r="C149" s="11"/>
      <c r="D149" s="5" t="s">
        <v>73</v>
      </c>
      <c r="E149" s="42" t="s">
        <v>65</v>
      </c>
      <c r="F149" s="43">
        <v>240</v>
      </c>
      <c r="G149" s="68">
        <v>24</v>
      </c>
      <c r="H149" s="43">
        <v>24.2</v>
      </c>
      <c r="I149" s="43">
        <v>21.6</v>
      </c>
      <c r="J149" s="43">
        <v>407</v>
      </c>
      <c r="K149" s="44">
        <v>436</v>
      </c>
      <c r="L149" s="43">
        <v>57.6</v>
      </c>
    </row>
    <row r="150" spans="1:12" ht="14.4" x14ac:dyDescent="0.3">
      <c r="A150" s="23"/>
      <c r="B150" s="15"/>
      <c r="C150" s="11"/>
      <c r="D150" s="5"/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28</v>
      </c>
      <c r="E151" s="42" t="s">
        <v>69</v>
      </c>
      <c r="F151" s="43">
        <v>200</v>
      </c>
      <c r="G151" s="43">
        <v>0.2</v>
      </c>
      <c r="H151" s="43">
        <v>0.1</v>
      </c>
      <c r="I151" s="43">
        <v>17.2</v>
      </c>
      <c r="J151" s="43">
        <v>70</v>
      </c>
      <c r="K151" s="44">
        <v>631</v>
      </c>
      <c r="L151" s="43">
        <v>31.2</v>
      </c>
    </row>
    <row r="152" spans="1:12" ht="14.4" x14ac:dyDescent="0.3">
      <c r="A152" s="23"/>
      <c r="B152" s="15"/>
      <c r="C152" s="11"/>
      <c r="D152" s="7" t="s">
        <v>29</v>
      </c>
      <c r="E152" s="42" t="s">
        <v>72</v>
      </c>
      <c r="F152" s="43">
        <v>30</v>
      </c>
      <c r="G152" s="43">
        <v>7.9</v>
      </c>
      <c r="H152" s="68">
        <v>1</v>
      </c>
      <c r="I152" s="43">
        <v>48.3</v>
      </c>
      <c r="J152" s="43">
        <v>246</v>
      </c>
      <c r="K152" s="44"/>
      <c r="L152" s="43">
        <v>6</v>
      </c>
    </row>
    <row r="153" spans="1:12" ht="14.4" x14ac:dyDescent="0.3">
      <c r="A153" s="23"/>
      <c r="B153" s="15"/>
      <c r="C153" s="11"/>
      <c r="D153" s="7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30</v>
      </c>
      <c r="E156" s="9"/>
      <c r="F156" s="19">
        <f>SUM(F147:F155)</f>
        <v>730</v>
      </c>
      <c r="G156" s="19">
        <f t="shared" ref="G156:J156" si="72">SUM(G147:G155)</f>
        <v>38.799999999999997</v>
      </c>
      <c r="H156" s="19">
        <f t="shared" si="72"/>
        <v>32.299999999999997</v>
      </c>
      <c r="I156" s="19">
        <f t="shared" si="72"/>
        <v>115.89999999999999</v>
      </c>
      <c r="J156" s="19">
        <f t="shared" si="72"/>
        <v>939</v>
      </c>
      <c r="K156" s="25"/>
      <c r="L156" s="19">
        <f t="shared" ref="L156" si="73">SUM(L147:L155)</f>
        <v>202.92999999999998</v>
      </c>
    </row>
    <row r="157" spans="1:12" ht="14.4" x14ac:dyDescent="0.25">
      <c r="A157" s="29">
        <f>A139</f>
        <v>2</v>
      </c>
      <c r="B157" s="30">
        <f>B139</f>
        <v>8</v>
      </c>
      <c r="C157" s="74" t="s">
        <v>4</v>
      </c>
      <c r="D157" s="75"/>
      <c r="E157" s="31"/>
      <c r="F157" s="32">
        <f>F146+F156</f>
        <v>730</v>
      </c>
      <c r="G157" s="32">
        <f t="shared" ref="G157" si="74">G146+G156</f>
        <v>38.799999999999997</v>
      </c>
      <c r="H157" s="32">
        <f t="shared" ref="H157" si="75">H146+H156</f>
        <v>32.299999999999997</v>
      </c>
      <c r="I157" s="32">
        <f t="shared" ref="I157" si="76">I146+I156</f>
        <v>115.89999999999999</v>
      </c>
      <c r="J157" s="32">
        <f t="shared" ref="J157:L157" si="77">J146+J156</f>
        <v>939</v>
      </c>
      <c r="K157" s="32"/>
      <c r="L157" s="32">
        <f t="shared" si="77"/>
        <v>202.92999999999998</v>
      </c>
    </row>
    <row r="158" spans="1:12" ht="14.4" x14ac:dyDescent="0.3">
      <c r="A158" s="20">
        <v>2</v>
      </c>
      <c r="B158" s="21">
        <v>9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30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9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71</v>
      </c>
      <c r="E167" s="42" t="s">
        <v>57</v>
      </c>
      <c r="F167" s="56">
        <v>200</v>
      </c>
      <c r="G167" s="58">
        <v>2</v>
      </c>
      <c r="H167" s="58">
        <v>6.2</v>
      </c>
      <c r="I167" s="60">
        <v>8.8000000000000007</v>
      </c>
      <c r="J167" s="56">
        <v>103</v>
      </c>
      <c r="K167" s="44">
        <v>124</v>
      </c>
      <c r="L167" s="62">
        <v>68.13</v>
      </c>
    </row>
    <row r="168" spans="1:12" ht="14.4" x14ac:dyDescent="0.3">
      <c r="A168" s="23"/>
      <c r="B168" s="15"/>
      <c r="C168" s="11"/>
      <c r="D168" s="7" t="s">
        <v>73</v>
      </c>
      <c r="E168" s="42" t="s">
        <v>43</v>
      </c>
      <c r="F168" s="43">
        <v>80</v>
      </c>
      <c r="G168" s="69">
        <v>8</v>
      </c>
      <c r="H168" s="43">
        <v>8.1999999999999993</v>
      </c>
      <c r="I168" s="43">
        <v>10.6</v>
      </c>
      <c r="J168" s="43">
        <v>151</v>
      </c>
      <c r="K168" s="44">
        <v>451</v>
      </c>
      <c r="L168" s="54">
        <v>85.9</v>
      </c>
    </row>
    <row r="169" spans="1:12" ht="14.4" x14ac:dyDescent="0.3">
      <c r="A169" s="23"/>
      <c r="B169" s="15"/>
      <c r="C169" s="11"/>
      <c r="D169" s="7" t="s">
        <v>27</v>
      </c>
      <c r="E169" s="42" t="s">
        <v>58</v>
      </c>
      <c r="F169" s="57">
        <v>180</v>
      </c>
      <c r="G169" s="59">
        <v>4.4000000000000004</v>
      </c>
      <c r="H169" s="57">
        <v>4.7</v>
      </c>
      <c r="I169" s="61">
        <v>45</v>
      </c>
      <c r="J169" s="59">
        <v>248</v>
      </c>
      <c r="K169" s="44">
        <v>297</v>
      </c>
      <c r="L169" s="54">
        <v>39.700000000000003</v>
      </c>
    </row>
    <row r="170" spans="1:12" ht="14.4" x14ac:dyDescent="0.3">
      <c r="A170" s="23"/>
      <c r="B170" s="15"/>
      <c r="C170" s="11"/>
      <c r="D170" s="7" t="s">
        <v>74</v>
      </c>
      <c r="E170" s="42" t="s">
        <v>59</v>
      </c>
      <c r="F170" s="57">
        <v>30</v>
      </c>
      <c r="G170" s="59">
        <v>0.4</v>
      </c>
      <c r="H170" s="59">
        <v>1.3</v>
      </c>
      <c r="I170" s="67">
        <v>2</v>
      </c>
      <c r="J170" s="57">
        <v>22</v>
      </c>
      <c r="K170" s="44">
        <v>593</v>
      </c>
      <c r="L170" s="54">
        <v>10</v>
      </c>
    </row>
    <row r="171" spans="1:12" ht="14.4" x14ac:dyDescent="0.3">
      <c r="A171" s="23"/>
      <c r="B171" s="15"/>
      <c r="C171" s="11"/>
      <c r="D171" s="7" t="s">
        <v>22</v>
      </c>
      <c r="E171" s="42" t="s">
        <v>37</v>
      </c>
      <c r="F171" s="43">
        <v>200</v>
      </c>
      <c r="G171" s="43">
        <v>0.2</v>
      </c>
      <c r="H171" s="43">
        <v>0</v>
      </c>
      <c r="I171" s="43">
        <v>9.1</v>
      </c>
      <c r="J171" s="43">
        <v>36</v>
      </c>
      <c r="K171" s="44">
        <v>685</v>
      </c>
      <c r="L171" s="43">
        <v>3.8</v>
      </c>
    </row>
    <row r="172" spans="1:12" ht="14.4" x14ac:dyDescent="0.3">
      <c r="A172" s="23"/>
      <c r="B172" s="15"/>
      <c r="C172" s="11"/>
      <c r="D172" s="7" t="s">
        <v>29</v>
      </c>
      <c r="E172" s="42" t="s">
        <v>72</v>
      </c>
      <c r="F172" s="43">
        <v>30</v>
      </c>
      <c r="G172" s="43">
        <v>7.9</v>
      </c>
      <c r="H172" s="68">
        <v>1</v>
      </c>
      <c r="I172" s="43">
        <v>48.3</v>
      </c>
      <c r="J172" s="43">
        <v>246</v>
      </c>
      <c r="K172" s="44"/>
      <c r="L172" s="43">
        <v>6</v>
      </c>
    </row>
    <row r="173" spans="1:12" ht="14.4" x14ac:dyDescent="0.3">
      <c r="A173" s="23"/>
      <c r="B173" s="15"/>
      <c r="C173" s="11"/>
      <c r="D173" s="7"/>
      <c r="E173" s="42"/>
      <c r="F173" s="57"/>
      <c r="G173" s="59"/>
      <c r="H173" s="57"/>
      <c r="I173" s="61"/>
      <c r="J173" s="59"/>
      <c r="K173" s="44"/>
      <c r="L173" s="54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30</v>
      </c>
      <c r="E175" s="9"/>
      <c r="F175" s="19">
        <f>SUM(F166:F174)</f>
        <v>720</v>
      </c>
      <c r="G175" s="19">
        <f t="shared" ref="G175:J175" si="80">SUM(G166:G174)</f>
        <v>22.9</v>
      </c>
      <c r="H175" s="19">
        <f t="shared" si="80"/>
        <v>21.4</v>
      </c>
      <c r="I175" s="19">
        <f t="shared" si="80"/>
        <v>123.8</v>
      </c>
      <c r="J175" s="19">
        <f t="shared" si="80"/>
        <v>806</v>
      </c>
      <c r="K175" s="25"/>
      <c r="L175" s="19">
        <f t="shared" ref="L175" si="81">SUM(L166:L174)</f>
        <v>213.53000000000003</v>
      </c>
    </row>
    <row r="176" spans="1:12" ht="14.4" x14ac:dyDescent="0.25">
      <c r="A176" s="29">
        <f>A158</f>
        <v>2</v>
      </c>
      <c r="B176" s="30">
        <f>B158</f>
        <v>9</v>
      </c>
      <c r="C176" s="74" t="s">
        <v>4</v>
      </c>
      <c r="D176" s="75"/>
      <c r="E176" s="31"/>
      <c r="F176" s="32">
        <f>F165+F175</f>
        <v>720</v>
      </c>
      <c r="G176" s="32">
        <f t="shared" ref="G176" si="82">G165+G175</f>
        <v>22.9</v>
      </c>
      <c r="H176" s="32">
        <f t="shared" ref="H176" si="83">H165+H175</f>
        <v>21.4</v>
      </c>
      <c r="I176" s="32">
        <f t="shared" ref="I176" si="84">I165+I175</f>
        <v>123.8</v>
      </c>
      <c r="J176" s="32">
        <f t="shared" ref="J176:L176" si="85">J165+J175</f>
        <v>806</v>
      </c>
      <c r="K176" s="32"/>
      <c r="L176" s="32">
        <f t="shared" si="85"/>
        <v>213.53000000000003</v>
      </c>
    </row>
    <row r="177" spans="1:12" ht="14.4" x14ac:dyDescent="0.3">
      <c r="A177" s="20">
        <v>2</v>
      </c>
      <c r="B177" s="21">
        <v>10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30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10</v>
      </c>
      <c r="C185" s="10" t="s">
        <v>25</v>
      </c>
      <c r="D185" s="7" t="s">
        <v>26</v>
      </c>
      <c r="E185" s="63" t="s">
        <v>60</v>
      </c>
      <c r="F185" s="56">
        <v>60</v>
      </c>
      <c r="G185" s="51">
        <v>0.8</v>
      </c>
      <c r="H185" s="51">
        <v>1.5</v>
      </c>
      <c r="I185" s="52">
        <v>4.5999999999999996</v>
      </c>
      <c r="J185" s="55">
        <v>38</v>
      </c>
      <c r="K185" s="44">
        <v>71</v>
      </c>
      <c r="L185" s="62">
        <v>45</v>
      </c>
    </row>
    <row r="186" spans="1:12" ht="14.4" x14ac:dyDescent="0.3">
      <c r="A186" s="23"/>
      <c r="B186" s="15"/>
      <c r="C186" s="11"/>
      <c r="D186" s="7" t="s">
        <v>71</v>
      </c>
      <c r="E186" s="63" t="s">
        <v>70</v>
      </c>
      <c r="F186" s="56">
        <v>250</v>
      </c>
      <c r="G186" s="51">
        <v>2.7</v>
      </c>
      <c r="H186" s="51">
        <v>4.4000000000000004</v>
      </c>
      <c r="I186" s="52">
        <v>12.9</v>
      </c>
      <c r="J186" s="70">
        <v>105</v>
      </c>
      <c r="K186" s="44">
        <v>148</v>
      </c>
      <c r="L186" s="62">
        <v>58.9</v>
      </c>
    </row>
    <row r="187" spans="1:12" ht="14.4" x14ac:dyDescent="0.3">
      <c r="A187" s="23"/>
      <c r="B187" s="15"/>
      <c r="C187" s="11"/>
      <c r="D187" s="7" t="s">
        <v>73</v>
      </c>
      <c r="E187" s="64" t="s">
        <v>52</v>
      </c>
      <c r="F187" s="57">
        <v>90</v>
      </c>
      <c r="G187" s="53">
        <v>23.5</v>
      </c>
      <c r="H187" s="54">
        <v>22.2</v>
      </c>
      <c r="I187" s="65">
        <v>0.3</v>
      </c>
      <c r="J187" s="53">
        <v>294</v>
      </c>
      <c r="K187" s="44">
        <v>487</v>
      </c>
      <c r="L187" s="54">
        <v>47.8</v>
      </c>
    </row>
    <row r="188" spans="1:12" ht="14.4" x14ac:dyDescent="0.3">
      <c r="A188" s="23"/>
      <c r="B188" s="15"/>
      <c r="C188" s="11"/>
      <c r="D188" s="7" t="s">
        <v>27</v>
      </c>
      <c r="E188" s="42" t="s">
        <v>51</v>
      </c>
      <c r="F188" s="43">
        <v>200</v>
      </c>
      <c r="G188" s="43">
        <v>4.0999999999999996</v>
      </c>
      <c r="H188" s="43">
        <v>6.4</v>
      </c>
      <c r="I188" s="43">
        <v>26.7</v>
      </c>
      <c r="J188" s="43">
        <v>188</v>
      </c>
      <c r="K188" s="44">
        <v>520</v>
      </c>
      <c r="L188" s="43">
        <v>41.5</v>
      </c>
    </row>
    <row r="189" spans="1:12" ht="14.4" x14ac:dyDescent="0.3">
      <c r="A189" s="23"/>
      <c r="B189" s="15"/>
      <c r="C189" s="11"/>
      <c r="D189" s="7" t="s">
        <v>74</v>
      </c>
      <c r="E189" s="42" t="s">
        <v>59</v>
      </c>
      <c r="F189" s="57">
        <v>30</v>
      </c>
      <c r="G189" s="59">
        <v>0.4</v>
      </c>
      <c r="H189" s="59">
        <v>1.3</v>
      </c>
      <c r="I189" s="67">
        <v>2</v>
      </c>
      <c r="J189" s="57">
        <v>22</v>
      </c>
      <c r="K189" s="44">
        <v>593</v>
      </c>
      <c r="L189" s="54">
        <v>10</v>
      </c>
    </row>
    <row r="190" spans="1:12" ht="14.4" x14ac:dyDescent="0.3">
      <c r="A190" s="23"/>
      <c r="B190" s="15"/>
      <c r="C190" s="11"/>
      <c r="D190" s="7" t="s">
        <v>22</v>
      </c>
      <c r="E190" s="42" t="s">
        <v>37</v>
      </c>
      <c r="F190" s="43">
        <v>200</v>
      </c>
      <c r="G190" s="43">
        <v>0.2</v>
      </c>
      <c r="H190" s="43">
        <v>0</v>
      </c>
      <c r="I190" s="43">
        <v>9.1</v>
      </c>
      <c r="J190" s="43">
        <v>36</v>
      </c>
      <c r="K190" s="44">
        <v>685</v>
      </c>
      <c r="L190" s="43">
        <v>3.8</v>
      </c>
    </row>
    <row r="191" spans="1:12" ht="14.4" x14ac:dyDescent="0.3">
      <c r="A191" s="23"/>
      <c r="B191" s="15"/>
      <c r="C191" s="11"/>
      <c r="D191" s="7" t="s">
        <v>29</v>
      </c>
      <c r="E191" s="42" t="s">
        <v>72</v>
      </c>
      <c r="F191" s="43">
        <v>30</v>
      </c>
      <c r="G191" s="43">
        <v>7.9</v>
      </c>
      <c r="H191" s="68">
        <v>1</v>
      </c>
      <c r="I191" s="43">
        <v>48.3</v>
      </c>
      <c r="J191" s="43">
        <v>246</v>
      </c>
      <c r="K191" s="44"/>
      <c r="L191" s="43">
        <v>6</v>
      </c>
    </row>
    <row r="192" spans="1:12" ht="14.4" x14ac:dyDescent="0.3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30</v>
      </c>
      <c r="E194" s="9"/>
      <c r="F194" s="19">
        <f>SUM(F185:F193)</f>
        <v>860</v>
      </c>
      <c r="G194" s="19">
        <f t="shared" ref="G194:J194" si="88">SUM(G185:G193)</f>
        <v>39.6</v>
      </c>
      <c r="H194" s="19">
        <f t="shared" si="88"/>
        <v>36.799999999999997</v>
      </c>
      <c r="I194" s="19">
        <f t="shared" si="88"/>
        <v>103.9</v>
      </c>
      <c r="J194" s="19">
        <f t="shared" si="88"/>
        <v>929</v>
      </c>
      <c r="K194" s="25"/>
      <c r="L194" s="19">
        <f t="shared" ref="L194" si="89">SUM(L185:L193)</f>
        <v>213</v>
      </c>
    </row>
    <row r="195" spans="1:12" ht="14.4" x14ac:dyDescent="0.25">
      <c r="A195" s="29">
        <f>A177</f>
        <v>2</v>
      </c>
      <c r="B195" s="30">
        <f>B177</f>
        <v>10</v>
      </c>
      <c r="C195" s="74" t="s">
        <v>4</v>
      </c>
      <c r="D195" s="75"/>
      <c r="E195" s="31"/>
      <c r="F195" s="32">
        <f>F184+F194</f>
        <v>860</v>
      </c>
      <c r="G195" s="32">
        <f t="shared" ref="G195" si="90">G184+G194</f>
        <v>39.6</v>
      </c>
      <c r="H195" s="32">
        <f t="shared" ref="H195" si="91">H184+H194</f>
        <v>36.799999999999997</v>
      </c>
      <c r="I195" s="32">
        <f t="shared" ref="I195" si="92">I184+I194</f>
        <v>103.9</v>
      </c>
      <c r="J195" s="32">
        <f t="shared" ref="J195:L195" si="93">J184+J194</f>
        <v>929</v>
      </c>
      <c r="K195" s="32"/>
      <c r="L195" s="32">
        <f t="shared" si="93"/>
        <v>213</v>
      </c>
    </row>
    <row r="196" spans="1:12" x14ac:dyDescent="0.25">
      <c r="A196" s="27"/>
      <c r="B196" s="28"/>
      <c r="C196" s="76" t="s">
        <v>5</v>
      </c>
      <c r="D196" s="76"/>
      <c r="E196" s="76"/>
      <c r="F196" s="34">
        <f>(F24+F43+F62+F81+F100+F119+F138+F157+F176+F195)/(IF(F24=0,0,1)+IF(F43=0,0,1)+IF(F62=0,0,1)+IF(F81=0,0,1)+IF(F100=0,0,1)+IF(F119=0,0,1)+IF(F138=0,0,1)+IF(F157=0,0,1)+IF(F176=0,0,1)+IF(F195=0,0,1))</f>
        <v>810.5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33.617499999999993</v>
      </c>
      <c r="H196" s="34">
        <f t="shared" si="94"/>
        <v>28.584999999999997</v>
      </c>
      <c r="I196" s="34">
        <f t="shared" si="94"/>
        <v>123.42750000000001</v>
      </c>
      <c r="J196" s="34">
        <f t="shared" si="94"/>
        <v>916.7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210.55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Тахта</cp:lastModifiedBy>
  <dcterms:created xsi:type="dcterms:W3CDTF">2022-05-16T14:23:56Z</dcterms:created>
  <dcterms:modified xsi:type="dcterms:W3CDTF">2026-01-13T03:47:20Z</dcterms:modified>
</cp:coreProperties>
</file>